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Moham\OneDrive\Documents\SETS 2 DOCS\Result 1 Activities\NEW CONSTRUCTIONS\"/>
    </mc:Choice>
  </mc:AlternateContent>
  <xr:revisionPtr revIDLastSave="0" documentId="8_{6FA4B4BC-905F-4297-8D57-79112D9FCC67}" xr6:coauthVersionLast="47" xr6:coauthVersionMax="47" xr10:uidLastSave="{00000000-0000-0000-0000-000000000000}"/>
  <bookViews>
    <workbookView xWindow="-110" yWindow="-110" windowWidth="19420" windowHeight="11500" firstSheet="3" activeTab="6" xr2:uid="{00000000-000D-0000-FFFF-FFFF00000000}"/>
  </bookViews>
  <sheets>
    <sheet name="Preliminaries" sheetId="6" r:id="rId1"/>
    <sheet name="MAIN CLASSROOMS " sheetId="24" r:id="rId2"/>
    <sheet name="BOUNDARY WALL" sheetId="4" r:id="rId3"/>
    <sheet name="LATRINES" sheetId="26" r:id="rId4"/>
    <sheet name="SEPTIC TANK" sheetId="22" r:id="rId5"/>
    <sheet name="ELEVATOR WATER TANK" sheetId="28" r:id="rId6"/>
    <sheet name="SUMMARY" sheetId="3" r:id="rId7"/>
  </sheets>
  <definedNames>
    <definedName name="_xlnm.Print_Area" localSheetId="2">'BOUNDARY WALL'!$A$4:$G$101</definedName>
    <definedName name="_xlnm.Print_Area" localSheetId="1">'MAIN CLASSROOMS '!$A$3:$G$265</definedName>
    <definedName name="_xlnm.Print_Area" localSheetId="0">Preliminaries!$A$3:$K$114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28" l="1"/>
  <c r="F111" i="28" s="1"/>
  <c r="G72" i="4" l="1"/>
  <c r="G230" i="24" l="1"/>
  <c r="F177" i="26" l="1"/>
  <c r="G214" i="24" l="1"/>
  <c r="G122" i="24"/>
  <c r="G88" i="24"/>
  <c r="F90" i="26" l="1"/>
  <c r="F86" i="26"/>
  <c r="F84" i="26"/>
  <c r="D10" i="3"/>
  <c r="G234" i="24" l="1"/>
  <c r="F185" i="26" l="1"/>
  <c r="F191" i="26"/>
  <c r="F197" i="26"/>
  <c r="F200" i="26"/>
  <c r="F204" i="26"/>
  <c r="F208" i="26"/>
  <c r="F213" i="26"/>
  <c r="F171" i="26"/>
  <c r="F57" i="26"/>
  <c r="F58" i="26"/>
  <c r="F59" i="26"/>
  <c r="F60" i="26"/>
  <c r="G220" i="24"/>
  <c r="G205" i="24"/>
  <c r="G188" i="24"/>
  <c r="G186" i="24"/>
  <c r="G124" i="24"/>
  <c r="G120" i="24"/>
  <c r="F181" i="26" l="1"/>
  <c r="F215" i="26" s="1"/>
  <c r="F141" i="26"/>
  <c r="F126" i="26" l="1"/>
  <c r="F80" i="26"/>
  <c r="F78" i="26"/>
  <c r="F162" i="26"/>
  <c r="F143" i="26"/>
  <c r="F135" i="26"/>
  <c r="F124" i="26"/>
  <c r="F102" i="26"/>
  <c r="F74" i="26"/>
  <c r="F72" i="26"/>
  <c r="F64" i="26"/>
  <c r="F56" i="26"/>
  <c r="F50" i="26"/>
  <c r="F21" i="26"/>
  <c r="F8" i="26"/>
  <c r="F6" i="26"/>
  <c r="F93" i="26" l="1"/>
  <c r="F112" i="26"/>
  <c r="F117" i="26" s="1"/>
  <c r="F10" i="26"/>
  <c r="F17" i="26"/>
  <c r="D154" i="26"/>
  <c r="F154" i="26" s="1"/>
  <c r="F150" i="26"/>
  <c r="D160" i="26"/>
  <c r="F160" i="26" s="1"/>
  <c r="F128" i="26"/>
  <c r="F165" i="26" l="1"/>
  <c r="F26" i="26"/>
  <c r="F25" i="26" l="1"/>
  <c r="F31" i="26" l="1"/>
  <c r="D38" i="26"/>
  <c r="D42" i="26" l="1"/>
  <c r="F42" i="26" s="1"/>
  <c r="F38" i="26"/>
  <c r="F44" i="26" l="1"/>
  <c r="F217" i="26" l="1"/>
  <c r="D16" i="3" s="1"/>
  <c r="F95" i="28"/>
  <c r="F96" i="28" s="1"/>
  <c r="F109" i="28" s="1"/>
  <c r="F76" i="28"/>
  <c r="F78" i="28"/>
  <c r="F83" i="28"/>
  <c r="F87" i="28"/>
  <c r="F89" i="28"/>
  <c r="F74" i="28"/>
  <c r="F16" i="28"/>
  <c r="F21" i="28"/>
  <c r="F25" i="28"/>
  <c r="F29" i="28"/>
  <c r="F31" i="28"/>
  <c r="F33" i="28"/>
  <c r="F35" i="28"/>
  <c r="F42" i="28"/>
  <c r="F46" i="28"/>
  <c r="F48" i="28"/>
  <c r="F52" i="28"/>
  <c r="F54" i="28"/>
  <c r="F58" i="28"/>
  <c r="F63" i="28"/>
  <c r="F65" i="28"/>
  <c r="F67" i="28"/>
  <c r="F11" i="28"/>
  <c r="G10" i="22"/>
  <c r="G13" i="22"/>
  <c r="G14" i="22"/>
  <c r="G19" i="22"/>
  <c r="G21" i="22"/>
  <c r="G25" i="22"/>
  <c r="G32" i="22"/>
  <c r="G34" i="22"/>
  <c r="G38" i="22"/>
  <c r="G44" i="22"/>
  <c r="G45" i="22"/>
  <c r="G49" i="22"/>
  <c r="G51" i="22"/>
  <c r="G53" i="22"/>
  <c r="G55" i="22"/>
  <c r="G9" i="22"/>
  <c r="G81" i="4"/>
  <c r="G82" i="4" s="1"/>
  <c r="G77" i="4"/>
  <c r="G70" i="4"/>
  <c r="G48" i="4"/>
  <c r="G51" i="4"/>
  <c r="G58" i="4"/>
  <c r="G60" i="4"/>
  <c r="G64" i="4"/>
  <c r="G46" i="4"/>
  <c r="G14" i="4"/>
  <c r="G18" i="4"/>
  <c r="G22" i="4"/>
  <c r="G26" i="4"/>
  <c r="G34" i="4"/>
  <c r="G36" i="4"/>
  <c r="G41" i="4"/>
  <c r="G10" i="4"/>
  <c r="G232" i="24"/>
  <c r="G236" i="24"/>
  <c r="G228" i="24"/>
  <c r="G224" i="24"/>
  <c r="G225" i="24" s="1"/>
  <c r="G258" i="24" s="1"/>
  <c r="G216" i="24"/>
  <c r="G218" i="24"/>
  <c r="G212" i="24"/>
  <c r="G204" i="24"/>
  <c r="G208" i="24" s="1"/>
  <c r="G254" i="24" s="1"/>
  <c r="G172" i="24"/>
  <c r="G178" i="24"/>
  <c r="G193" i="24"/>
  <c r="G197" i="24"/>
  <c r="G168" i="24"/>
  <c r="G160" i="24"/>
  <c r="G162" i="24"/>
  <c r="G156" i="24"/>
  <c r="G154" i="24"/>
  <c r="G149" i="24"/>
  <c r="G143" i="24"/>
  <c r="G99" i="24"/>
  <c r="G103" i="24"/>
  <c r="G105" i="24"/>
  <c r="G108" i="24"/>
  <c r="G110" i="24"/>
  <c r="G114" i="24"/>
  <c r="G116" i="24"/>
  <c r="G128" i="24"/>
  <c r="G130" i="24"/>
  <c r="G97" i="24"/>
  <c r="G82" i="24"/>
  <c r="G84" i="24"/>
  <c r="G86" i="24"/>
  <c r="G90" i="24"/>
  <c r="G80" i="24"/>
  <c r="G30" i="24"/>
  <c r="G34" i="24"/>
  <c r="G39" i="24"/>
  <c r="G45" i="24"/>
  <c r="G49" i="24"/>
  <c r="G53" i="24"/>
  <c r="G60" i="24"/>
  <c r="G62" i="24"/>
  <c r="G68" i="24"/>
  <c r="G72" i="24"/>
  <c r="G157" i="24"/>
  <c r="G15" i="24"/>
  <c r="G20" i="24"/>
  <c r="G24" i="24"/>
  <c r="G28" i="24"/>
  <c r="G11" i="24"/>
  <c r="F90" i="28" l="1"/>
  <c r="F107" i="28" s="1"/>
  <c r="F69" i="28"/>
  <c r="F104" i="28" s="1"/>
  <c r="G57" i="22"/>
  <c r="G79" i="4"/>
  <c r="G92" i="4" s="1"/>
  <c r="G43" i="4"/>
  <c r="G88" i="4" s="1"/>
  <c r="G151" i="24"/>
  <c r="G248" i="24" s="1"/>
  <c r="G94" i="4"/>
  <c r="G163" i="24"/>
  <c r="G250" i="24" s="1"/>
  <c r="G221" i="24"/>
  <c r="G256" i="24" s="1"/>
  <c r="G238" i="24"/>
  <c r="G260" i="24" s="1"/>
  <c r="G74" i="24"/>
  <c r="G244" i="24" s="1"/>
  <c r="G66" i="4"/>
  <c r="G90" i="4" s="1"/>
  <c r="G199" i="24"/>
  <c r="G252" i="24" s="1"/>
  <c r="G133" i="24"/>
  <c r="G246" i="24" s="1"/>
  <c r="F112" i="28" l="1"/>
  <c r="D20" i="3" s="1"/>
  <c r="G96" i="4"/>
  <c r="G262" i="24"/>
  <c r="D14" i="3" l="1"/>
  <c r="D18" i="3" l="1"/>
  <c r="D12" i="3"/>
  <c r="D2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23" authorId="0" shapeId="0" xr:uid="{00000000-0006-0000-0200-000001000000}">
      <text>
        <r>
          <rPr>
            <b/>
            <sz val="9"/>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<sst xmlns="http://schemas.openxmlformats.org/spreadsheetml/2006/main" count="871" uniqueCount="458">
  <si>
    <t>C</t>
  </si>
  <si>
    <t>DEFINITIONS AND ABBREVIATIONS</t>
  </si>
  <si>
    <t>Terms used in these Bills of Quantities shall be interpreted as follows:</t>
  </si>
  <si>
    <t>"Approved"</t>
  </si>
  <si>
    <t>shall mean approved by the Architect.</t>
  </si>
  <si>
    <t xml:space="preserve">     </t>
  </si>
  <si>
    <t>"as directed"</t>
  </si>
  <si>
    <t xml:space="preserve">shall mean as directed by the Architect or any other consultant in the contract. </t>
  </si>
  <si>
    <t>"CM"</t>
  </si>
  <si>
    <t>shall mean Cubic Meters.</t>
  </si>
  <si>
    <t>"SM"</t>
  </si>
  <si>
    <t>shall mean Square Meters.</t>
  </si>
  <si>
    <t xml:space="preserve">"LM"        </t>
  </si>
  <si>
    <t>shall mean Linear Meters.</t>
  </si>
  <si>
    <t>"mm"</t>
  </si>
  <si>
    <t>shall mean Millimeters.</t>
  </si>
  <si>
    <t>"Kg"</t>
  </si>
  <si>
    <t>shall mean Kilograms.</t>
  </si>
  <si>
    <t>"No."</t>
  </si>
  <si>
    <t>shall mean Number.</t>
  </si>
  <si>
    <t>"m.s"</t>
  </si>
  <si>
    <t>shall mean Measured separately.</t>
  </si>
  <si>
    <t>"Ditto "</t>
  </si>
  <si>
    <t>shall mean as described before or as above described.</t>
  </si>
  <si>
    <t>A</t>
  </si>
  <si>
    <t>WATER</t>
  </si>
  <si>
    <t xml:space="preserve">All water shall be fresh, clean and pure, free from earthy vegetable or organic matter, acid or </t>
  </si>
  <si>
    <t>alkaline substance in solution or suspension.</t>
  </si>
  <si>
    <t xml:space="preserve">The Contractor shall provide at their own risk and cost all water for use in connection with the </t>
  </si>
  <si>
    <t xml:space="preserve">Works (including the work of Sub-Contractors). The Contractor shall provide at their own </t>
  </si>
  <si>
    <t xml:space="preserve">expense all temporary distribution pipes, storage tanks, meters, etc., and they shall clear </t>
  </si>
  <si>
    <t>away same upon completion of the Works.</t>
  </si>
  <si>
    <t>SAFETY</t>
  </si>
  <si>
    <t xml:space="preserve">In particular there shall  be proper provision of planked footways and guard-rails to scaffolding, </t>
  </si>
  <si>
    <t xml:space="preserve">etc.; protection against falling materials and tools and the Site shall be kept tidy and clear of </t>
  </si>
  <si>
    <t>dangerous rubbish.</t>
  </si>
  <si>
    <t>The Architect shall be empowered to suspend work on the Site should he consider these</t>
  </si>
  <si>
    <t>conditions are not being observed, and no claim arising from such a suspension will be allowed.</t>
  </si>
  <si>
    <t>Carried To Collection</t>
  </si>
  <si>
    <t>US$</t>
  </si>
  <si>
    <t>PROTECTIVE CLOTHING</t>
  </si>
  <si>
    <t xml:space="preserve">The Contractor shall provide all protective or any other special  clothing or equipment for their </t>
  </si>
  <si>
    <t xml:space="preserve">employees that may be necessary. </t>
  </si>
  <si>
    <t xml:space="preserve">These shall include, inter-alia, safety helmets, gloves, goggles, earmuffs, gumboots, steel </t>
  </si>
  <si>
    <t>toed boots, overalls, etc according to the type of work. The Contractor shall ensure</t>
  </si>
  <si>
    <t>that all safety and protective gear are worn by all staff on site at all times</t>
  </si>
  <si>
    <t xml:space="preserve">   </t>
  </si>
  <si>
    <t>MATERIALS AND WORKMANSHIP</t>
  </si>
  <si>
    <t>B</t>
  </si>
  <si>
    <t>GENERALLY</t>
  </si>
  <si>
    <t xml:space="preserve">All materials shall be new unless otherwise directed or permitted by the Engineer and in all </t>
  </si>
  <si>
    <t xml:space="preserve">cases where the quality of goods or materials is not described or otherwise specified, is to be </t>
  </si>
  <si>
    <t xml:space="preserve">the best quality obtainable in the ordinary meaning of the word "best" and not merely a trade </t>
  </si>
  <si>
    <t>signification of that word.</t>
  </si>
  <si>
    <t xml:space="preserve">All materials and workmanship shall, unless otherwise specified or described, conform to the </t>
  </si>
  <si>
    <t xml:space="preserve">appropriate British Standards Institution Specification current </t>
  </si>
  <si>
    <t>at the date of tender.</t>
  </si>
  <si>
    <t xml:space="preserve">The Contractor shall order all materials to be obtained from overseas immediately after the </t>
  </si>
  <si>
    <t xml:space="preserve">Contract is signed and shall also order materials to be obtained from local sources as early as </t>
  </si>
  <si>
    <t>necessary to ensure that such materials are on Site when required for use in the Works.</t>
  </si>
  <si>
    <t xml:space="preserve">The Contractor shall be responsible for and shall replace or make good at their own expense </t>
  </si>
  <si>
    <t>any materials lost or damaged.</t>
  </si>
  <si>
    <t xml:space="preserve">The Works throughout shall be executed by skilled workmen well versed in their respective </t>
  </si>
  <si>
    <t>trades.</t>
  </si>
  <si>
    <t>REJECTED WORKMANSHIP OR MATERIALS</t>
  </si>
  <si>
    <t xml:space="preserve">Any workmanship or materials not complying with the specific requirements or approved </t>
  </si>
  <si>
    <t xml:space="preserve">samples or which have been damaged, contaminated or have deteriorated, must immediately </t>
  </si>
  <si>
    <t>be removed from the Site and replaced at the Contractor's expense, as required.</t>
  </si>
  <si>
    <t>CONCRETE TESTS</t>
  </si>
  <si>
    <t xml:space="preserve">Concrete test cubes I.e. per set of three as later described, including testing fees, labour </t>
  </si>
  <si>
    <t>and materials, making moulds, transport and handling etc.. and ensuing copies of tests</t>
  </si>
  <si>
    <t xml:space="preserve"> are promptly dispatched to the Architect's and Quantity Surveyor's offices.  </t>
  </si>
  <si>
    <t>Successful tests only (Provisional)</t>
  </si>
  <si>
    <t>CLEANING</t>
  </si>
  <si>
    <t xml:space="preserve">The Contractor shall, upon completion of the Works, at their own expense, remove and clear </t>
  </si>
  <si>
    <t xml:space="preserve">away all surplus excavated materials, plant, rubbish and unused materials and shall leave the </t>
  </si>
  <si>
    <t xml:space="preserve">whole of the Site and Works in a clean and tidy state to the satisfaction of the Architect, </t>
  </si>
  <si>
    <t xml:space="preserve">including clearing away and making good all traces of temporary access roads, offices, sheds, </t>
  </si>
  <si>
    <t>camps, etc.  Particular care shall be taken to leave clean all floors and windows and to remove</t>
  </si>
  <si>
    <t xml:space="preserve">       </t>
  </si>
  <si>
    <t xml:space="preserve">all paint and cement stains. They shall also, at the discretion of the Architect, remove all </t>
  </si>
  <si>
    <t xml:space="preserve">rubbish and dirt as it accumulates. The Contractor is to find their own dump and shall pay </t>
  </si>
  <si>
    <t>all charges in connection therewith.</t>
  </si>
  <si>
    <t>BILL OF QUANTITY FOR PROPOSED CONSTRUCTION OF  SECONDARY SCHOOL UNDER SETS II PROJECT.</t>
  </si>
  <si>
    <t xml:space="preserve">Section 2:  4Classrooms, ICT rooms, Library, Laboratory,Proyer Room,Multi-purpose meeting hall and 4 Administration Block. </t>
  </si>
  <si>
    <t>REF.</t>
  </si>
  <si>
    <t>DESCRIPTION</t>
  </si>
  <si>
    <t xml:space="preserve">UNIT </t>
  </si>
  <si>
    <t>QTY</t>
  </si>
  <si>
    <t>RATE  (USD)</t>
  </si>
  <si>
    <t>AMOUNT  (USD)</t>
  </si>
  <si>
    <t>ELEMENT NO :1</t>
  </si>
  <si>
    <t>SUPSTRUCTURE</t>
  </si>
  <si>
    <t xml:space="preserve">Site clearence </t>
  </si>
  <si>
    <t xml:space="preserve">Site clearance </t>
  </si>
  <si>
    <r>
      <t>m</t>
    </r>
    <r>
      <rPr>
        <vertAlign val="superscript"/>
        <sz val="10"/>
        <rFont val="Arial"/>
        <family val="2"/>
      </rPr>
      <t>2</t>
    </r>
  </si>
  <si>
    <t>Excavation</t>
  </si>
  <si>
    <t xml:space="preserve">Excavation trench for foundation not exceeding 1 meter deep, starting from </t>
  </si>
  <si>
    <r>
      <t>m</t>
    </r>
    <r>
      <rPr>
        <vertAlign val="superscript"/>
        <sz val="10"/>
        <rFont val="Arial"/>
        <family val="2"/>
      </rPr>
      <t>3</t>
    </r>
  </si>
  <si>
    <t>stripped levels.</t>
  </si>
  <si>
    <t>D</t>
  </si>
  <si>
    <t>Disposal</t>
  </si>
  <si>
    <t>Load excavated material and cart away from site</t>
  </si>
  <si>
    <t>E</t>
  </si>
  <si>
    <t>Filling</t>
  </si>
  <si>
    <t>Return fill in and ram imported salated  material around excavations</t>
  </si>
  <si>
    <t>Hardcore as described:</t>
  </si>
  <si>
    <t>250mm thick crushed stone hardcore; hand packed and levelled and compacted</t>
  </si>
  <si>
    <t>100mm thick murram blinding to hardcore surface to receive serface bed</t>
  </si>
  <si>
    <t>F</t>
  </si>
  <si>
    <t>Anti-termite treatment</t>
  </si>
  <si>
    <t xml:space="preserve">Gladiator or equal and approved chemical anti-termite treatment, executed </t>
  </si>
  <si>
    <t xml:space="preserve">complete by an approved specialist </t>
  </si>
  <si>
    <t>G</t>
  </si>
  <si>
    <t>Damp-proof membrane</t>
  </si>
  <si>
    <t>1000 gauge polythene or other equal and approved damp-proof membrane,</t>
  </si>
  <si>
    <t xml:space="preserve">laid over blinded hardcore (m.s) with 300mm side and end laps (measured </t>
  </si>
  <si>
    <t>nett-allow for laps)</t>
  </si>
  <si>
    <t>H</t>
  </si>
  <si>
    <t>Plain concrete class 15 in:</t>
  </si>
  <si>
    <t>50mm blinding under foundation walling</t>
  </si>
  <si>
    <t>I</t>
  </si>
  <si>
    <t>Reinforced concrete class (20) as described, in:-</t>
  </si>
  <si>
    <t>100mm thick surface bed laid in bays including all necessary formwork</t>
  </si>
  <si>
    <t>J</t>
  </si>
  <si>
    <t>150mm thick Reinforced Concrete class (20) as described, In:-</t>
  </si>
  <si>
    <t>Ground beam</t>
  </si>
  <si>
    <t>Reinforcement, as described:-[PROVISIONAL]</t>
  </si>
  <si>
    <t>High yield square twisted reinforcement bars to B.S 4461</t>
  </si>
  <si>
    <t>12mm bars</t>
  </si>
  <si>
    <t>KG</t>
  </si>
  <si>
    <t>8mm bars</t>
  </si>
  <si>
    <t>Mesh fabric reinforcement to B.S 4483 and setting in concrete with 300mm</t>
  </si>
  <si>
    <t>side and end laps (measured nett-allow for laps).</t>
  </si>
  <si>
    <t>Fabric ref. A142 weighing 2.22kg/ sq.metre, in surface bed</t>
  </si>
  <si>
    <t>Sawn formwork as described to:-</t>
  </si>
  <si>
    <t>To the sides of the beam</t>
  </si>
  <si>
    <t xml:space="preserve">Sub- total </t>
  </si>
  <si>
    <t>ELEMENT NO :2</t>
  </si>
  <si>
    <t>SUPER STRUCTURE CONCRETE</t>
  </si>
  <si>
    <t>Reinforced concrete class 25, as described in:-</t>
  </si>
  <si>
    <t>Lintel beam</t>
  </si>
  <si>
    <t>Ring roof beam</t>
  </si>
  <si>
    <t xml:space="preserve">Columns </t>
  </si>
  <si>
    <t xml:space="preserve">Column circular </t>
  </si>
  <si>
    <t>Arch for verandah</t>
  </si>
  <si>
    <t>Ramps and stairs</t>
  </si>
  <si>
    <t>LUMPSM</t>
  </si>
  <si>
    <t>Reinforcement, as described (PROVISIONAL)</t>
  </si>
  <si>
    <t>High yield square twisted reinforcement to BS 4461</t>
  </si>
  <si>
    <t>Lintel beam beam</t>
  </si>
  <si>
    <t>12 mm bars</t>
  </si>
  <si>
    <t>Columns</t>
  </si>
  <si>
    <t>Column circular</t>
  </si>
  <si>
    <t xml:space="preserve">Arch </t>
  </si>
  <si>
    <t>10mm bars</t>
  </si>
  <si>
    <t>Sawn formwork, as described, to:</t>
  </si>
  <si>
    <t>Sides of the beams</t>
  </si>
  <si>
    <t>Heavy duty PVC Pipe</t>
  </si>
  <si>
    <t>Pc</t>
  </si>
  <si>
    <t xml:space="preserve">Sub-tatal  </t>
  </si>
  <si>
    <t>ELEMENT NO:3</t>
  </si>
  <si>
    <t>WALING</t>
  </si>
  <si>
    <t>SUB-STRUCTURE WALLING</t>
  </si>
  <si>
    <t>Rubble stone foundation walling</t>
  </si>
  <si>
    <t>400mm thick natural stone rubble foundation bedded and  jointed in cement and sand (1:4) mortar, compacted and laid in stagesof 100mm</t>
  </si>
  <si>
    <t>400mm thick substructure walling</t>
  </si>
  <si>
    <t>SUPER-STRUCTURE WALLING</t>
  </si>
  <si>
    <t>200x400mm solid concrete  block walling bedded and jointed in cement and sand (1:4) mortar, reinforcement with and including 25mm wide x 20 gauge hoop iron at every alternate course as described in:</t>
  </si>
  <si>
    <t xml:space="preserve">200mm thick walling </t>
  </si>
  <si>
    <t xml:space="preserve">Sub- Total </t>
  </si>
  <si>
    <t>ELEMENT NO:4</t>
  </si>
  <si>
    <t xml:space="preserve"> ROOF CONSTRUCTION </t>
  </si>
  <si>
    <t>Roofing with 28 guage Iron corrugated sheets and timber roof trusses c/c 2m All roof trusses anchored with 6 mm dia bars casted in the roof beam. Dimenstions: tie beam 2"x6", Rafters 2'x4", Purloins 2"x3" King post 2"x6", Brazing 2"x3"</t>
  </si>
  <si>
    <t xml:space="preserve">Fasten 20cm fascia board around entire building joints to be attached by wooden joints or metal strap. This include painting; Color of the paint to be identified by  engineer. </t>
  </si>
  <si>
    <t>m2</t>
  </si>
  <si>
    <t xml:space="preserve">4mm thick ply wood ceiling pre-painted boardsecret nailed to timber brandering (m/s), nails punched and puttied; set to pattern to ceilings </t>
  </si>
  <si>
    <t xml:space="preserve">Rainwater Disposal </t>
  </si>
  <si>
    <t>PVC Gutter for rainwater gutter fixed to timber fascia (m.s) with bracket supports at 600mm centres</t>
  </si>
  <si>
    <t>NO</t>
  </si>
  <si>
    <t>f</t>
  </si>
  <si>
    <t>Allow for 100mm dia. Fulbora outlet including 100mm heavy duty PVC pipe as storm water drainage.</t>
  </si>
  <si>
    <t xml:space="preserve">Sub-Total </t>
  </si>
  <si>
    <t>ELEMENT NO:5</t>
  </si>
  <si>
    <t>FINISHING WITH PLASTERING</t>
  </si>
  <si>
    <t>15 mm cement and sand (1:3) render, finished with woodfloat to:-</t>
  </si>
  <si>
    <t>Concrete or masonry surfaces Externally</t>
  </si>
  <si>
    <t>12mm (minimum) two coat lime plaster as described to</t>
  </si>
  <si>
    <t>Concrete or masonry surfaces Internally</t>
  </si>
  <si>
    <t>Floor Finishes</t>
  </si>
  <si>
    <t>Cement and sand (1:3) screeds, backings, beds etc</t>
  </si>
  <si>
    <t xml:space="preserve">50mm bed finished floor screed </t>
  </si>
  <si>
    <t>Tiles</t>
  </si>
  <si>
    <t xml:space="preserve">Non-slip 300x300mm ceramic Tiles from approved supplier fixed </t>
  </si>
  <si>
    <t xml:space="preserve">with approved tile adhesive: </t>
  </si>
  <si>
    <t>jointed and pointed in approved grout.</t>
  </si>
  <si>
    <t>Floor Tile</t>
  </si>
  <si>
    <t>Skirting</t>
  </si>
  <si>
    <t>Painting and decorating</t>
  </si>
  <si>
    <t>Prepare and apply  one under coat and three coats first quality emulsion paint on:-</t>
  </si>
  <si>
    <t>painting walls externally</t>
  </si>
  <si>
    <t xml:space="preserve">Prepare and apply one under coat and three coats first quality silk vinyl emulsion paint on:- </t>
  </si>
  <si>
    <t>painting surfaces internally</t>
  </si>
  <si>
    <t>ELEMENT NO. 6</t>
  </si>
  <si>
    <t xml:space="preserve">DOORS, </t>
  </si>
  <si>
    <t>45mm thick solid core flush door to B.S 459: parts faced both sides with 6mm mahogany veneered plywood  and lipped on all edges in hardwood,  including all planted moulding. Complete with hinges and locks.</t>
  </si>
  <si>
    <t>50mm thick door overall size 900x2150mm high</t>
  </si>
  <si>
    <t>50MM thick door overall size 1200x2150mm high</t>
  </si>
  <si>
    <t>ELEMENT NO. 7</t>
  </si>
  <si>
    <t>Windows</t>
  </si>
  <si>
    <t>Supply, assemble and fix the following purposed-made standard steel casement matal windows including  all necessary iron-mongery</t>
  </si>
  <si>
    <t xml:space="preserve">Window size 1200x1400mm high </t>
  </si>
  <si>
    <t xml:space="preserve">Window size 1500x1400mm high </t>
  </si>
  <si>
    <t>Vents Blocks</t>
  </si>
  <si>
    <r>
      <t>m</t>
    </r>
    <r>
      <rPr>
        <vertAlign val="superscript"/>
        <sz val="14"/>
        <rFont val="Arial"/>
        <family val="2"/>
      </rPr>
      <t>2</t>
    </r>
  </si>
  <si>
    <t>Complete and make chalkboars concrete 3.5mx1.5m Black boards</t>
  </si>
  <si>
    <t xml:space="preserve">Supply and install white boards as per aprroved engineer </t>
  </si>
  <si>
    <t>ELEMENT NO. 8</t>
  </si>
  <si>
    <t>Electricity</t>
  </si>
  <si>
    <t>Provide profissional sum for electrical installations to be expended as directed by the Engineer measured and valued on completion. This includes wiring, bulbs, sockets, swithches, distribution banel and etc</t>
  </si>
  <si>
    <t>LUMPS</t>
  </si>
  <si>
    <t>ELEMENT NO. 9</t>
  </si>
  <si>
    <t>LANDSCAPING ( GARDENING ) AND PLAY GROUND WORKS</t>
  </si>
  <si>
    <t>a</t>
  </si>
  <si>
    <t xml:space="preserve">Provide profissional sum for footpaths across the yard as per designs and by Instructions Engineer </t>
  </si>
  <si>
    <t>LUMPSAM</t>
  </si>
  <si>
    <t>b</t>
  </si>
  <si>
    <t xml:space="preserve">Provide profissional sum for concrete railing in verandah as per designs and by Instructions Engineer </t>
  </si>
  <si>
    <t>c</t>
  </si>
  <si>
    <t>Supply and fix struts/ braces of 100mm dia. CHS section of 5mm thick, with lock on synthetic net hooks, sockets caps, and wedgets bolted thoughout and painted with gloss white paint to finish; dimensios to FIFA standard and Engineers approval</t>
  </si>
  <si>
    <t>d</t>
  </si>
  <si>
    <t xml:space="preserve">Allow a provisonal sum play ground field and supply and fix hoops in detail with painted with gloss white paint to finish; dimensios to FIFA standard and Engineers </t>
  </si>
  <si>
    <t>e</t>
  </si>
  <si>
    <t>Visibility for both ADRA logo and Donor logo and scripture metal board (1.5x1.2m)</t>
  </si>
  <si>
    <t>ELEMENT NO. 10</t>
  </si>
  <si>
    <t>COLLECTION</t>
  </si>
  <si>
    <t>AMOUNT (USD)</t>
  </si>
  <si>
    <t>ELEMENT</t>
  </si>
  <si>
    <t>Sub-Structure (Foundation work)</t>
  </si>
  <si>
    <t>Concrete Work</t>
  </si>
  <si>
    <t>Walling</t>
  </si>
  <si>
    <t>Roof work</t>
  </si>
  <si>
    <t>Finishing</t>
  </si>
  <si>
    <t>Doors</t>
  </si>
  <si>
    <t>Landscaping and play ground works</t>
  </si>
  <si>
    <t xml:space="preserve">GRAND Total </t>
  </si>
  <si>
    <t>Section 3:    BOUNDARY WALL.</t>
  </si>
  <si>
    <t xml:space="preserve">Sub-Structure </t>
  </si>
  <si>
    <t>stripped levels including column bases</t>
  </si>
  <si>
    <t>Foundation walling</t>
  </si>
  <si>
    <r>
      <rPr>
        <sz val="12"/>
        <rFont val="Tahoma"/>
        <family val="2"/>
      </rPr>
      <t>Construction of rubble stone foundation all joints between stone filled with cement/sand mortar( 1:4 ratio) Minimum height of foundation wall from ground level is 40cm.</t>
    </r>
    <r>
      <rPr>
        <b/>
        <sz val="14"/>
        <rFont val="Tahoma"/>
        <family val="2"/>
      </rPr>
      <t xml:space="preserve"> </t>
    </r>
  </si>
  <si>
    <t>12mm</t>
  </si>
  <si>
    <t>8mm</t>
  </si>
  <si>
    <t>B Super Structure Walling</t>
  </si>
  <si>
    <t>200x400mm Solid concrete block walling bedded and jointed in cement and sand (1:4) mortar, reinforcement with and including 25mm wide x 20 gauge hoop iron at every alternate course as described in:</t>
  </si>
  <si>
    <t xml:space="preserve">Copping </t>
  </si>
  <si>
    <t>Reinforced Concrete class (20) as described, In:-</t>
  </si>
  <si>
    <t>8mm  bars</t>
  </si>
  <si>
    <t>Concrete or masonry surfaces externally</t>
  </si>
  <si>
    <t xml:space="preserve">Concrete or masonry surfaces Internaly </t>
  </si>
  <si>
    <t xml:space="preserve">Plastered walls externally and internaly </t>
  </si>
  <si>
    <t xml:space="preserve">C </t>
  </si>
  <si>
    <t xml:space="preserve">Gates, </t>
  </si>
  <si>
    <t>Supply and fix double leaf steel gate size 4000x 2100mm high with small pedestrian door made from 3mm thick steel plate welded on both sides of the frame. Frame as follows: 75x50x3mm thick RHS external members and 25mm SHS 3mm thick secondary members, fixed onto the concrete columns using heavy duty steel pin hinges; with all fastening accessories including all cutting welding, grinding and priming with one coat of grey oxide before fixing. The gate should also have peep holes of not more that 25mm dia with a slilding door. It should also have 2 locking mechanisms, top and bottom.</t>
  </si>
  <si>
    <t>No</t>
  </si>
  <si>
    <t>Super Structure Walling</t>
  </si>
  <si>
    <t>Gates</t>
  </si>
  <si>
    <t xml:space="preserve">Grand Total </t>
  </si>
  <si>
    <t>Section 4:12 LATRINES</t>
  </si>
  <si>
    <t>item</t>
  </si>
  <si>
    <t>Description</t>
  </si>
  <si>
    <t>Unit</t>
  </si>
  <si>
    <t>Quantity</t>
  </si>
  <si>
    <t>Rate (USD)</t>
  </si>
  <si>
    <t xml:space="preserve">Amount (USD) </t>
  </si>
  <si>
    <t>6.1.1</t>
  </si>
  <si>
    <t>Clear site of all bushes and debris. Grab up roots and burn the arisings</t>
  </si>
  <si>
    <r>
      <t>m</t>
    </r>
    <r>
      <rPr>
        <vertAlign val="superscript"/>
        <sz val="11"/>
        <color indexed="8"/>
        <rFont val="Calibri"/>
        <family val="2"/>
      </rPr>
      <t>2</t>
    </r>
  </si>
  <si>
    <t>6.1.2</t>
  </si>
  <si>
    <t>Load, wheel and cart deposit and spread surplus excavated material where directed on site at a distance not exceeding  100 meters</t>
  </si>
  <si>
    <t>Item</t>
  </si>
  <si>
    <t>Total carried to summary</t>
  </si>
  <si>
    <t>$</t>
  </si>
  <si>
    <t>ELEMENT NO. 2 : SUBSTRUCTURES (PROVISIONAL)</t>
  </si>
  <si>
    <t xml:space="preserve">Excavations including maintaining and supporting sides </t>
  </si>
  <si>
    <t>and keeping free from water, mud and fallen material</t>
  </si>
  <si>
    <t>6.2.2</t>
  </si>
  <si>
    <t xml:space="preserve">Excavate trench for foundation not exceeding 1.0 </t>
  </si>
  <si>
    <t>meters deep, starting from stripped levels</t>
  </si>
  <si>
    <r>
      <t>m</t>
    </r>
    <r>
      <rPr>
        <vertAlign val="superscript"/>
        <sz val="11"/>
        <color indexed="8"/>
        <rFont val="Calibri"/>
        <family val="2"/>
      </rPr>
      <t>3</t>
    </r>
  </si>
  <si>
    <t>6.2.4</t>
  </si>
  <si>
    <t xml:space="preserve">Return, fill and ram selected excavated material around </t>
  </si>
  <si>
    <t>foundations</t>
  </si>
  <si>
    <t>Hardcore or other approved filling, as described</t>
  </si>
  <si>
    <t>6.2.6</t>
  </si>
  <si>
    <t xml:space="preserve">250mm thick well compacted hardcore filling blinded with 25mm thick quarry dust layer to receive surface bed </t>
  </si>
  <si>
    <t>6.2.7</t>
  </si>
  <si>
    <t xml:space="preserve">100mm thickmurrum to surfaces of hardcore :rolled smooth to receive polytheen sheeting (m.s) </t>
  </si>
  <si>
    <t>6.2.8</t>
  </si>
  <si>
    <t xml:space="preserve">Gladiator or equal and approved chemical anti-termite </t>
  </si>
  <si>
    <t xml:space="preserve">treatment, executed complete by an approved specialist </t>
  </si>
  <si>
    <t>under a ten-year guarantee, to surfaces of blinding</t>
  </si>
  <si>
    <t>6.2.9</t>
  </si>
  <si>
    <t xml:space="preserve">1000 gauge polythene or other equal and approved </t>
  </si>
  <si>
    <t xml:space="preserve">damp-proof membrane, laid over blinded hardcore </t>
  </si>
  <si>
    <t>(m.s) with 300mm side and end laps (measured</t>
  </si>
  <si>
    <t>Reference A142 mesh 200 x 200 mm , weight 2.22 kgs per square meter ( measured net - no allowance made for laps (inclunding bends, tying wire and distance blocks)</t>
  </si>
  <si>
    <t>6.2.10</t>
  </si>
  <si>
    <t xml:space="preserve">Fabric ref. A142 weighing 2.22kg/ sq.metre, in surface </t>
  </si>
  <si>
    <t>Floor bed</t>
  </si>
  <si>
    <t>Total Carried TO summary</t>
  </si>
  <si>
    <t>ELEMENT NO. 3 : CONCRETE WORKS</t>
  </si>
  <si>
    <t>6.3.1</t>
  </si>
  <si>
    <t xml:space="preserve">50mm blinding </t>
  </si>
  <si>
    <t xml:space="preserve">Insitu concrete class 25/20 , vibrated and reinforced as described, in:- </t>
  </si>
  <si>
    <t>BEAMS</t>
  </si>
  <si>
    <t>6.3.2</t>
  </si>
  <si>
    <t>Ground Beam</t>
  </si>
  <si>
    <t xml:space="preserve">Lintel beam </t>
  </si>
  <si>
    <t>Roof ring beam</t>
  </si>
  <si>
    <t>Floor SLAB</t>
  </si>
  <si>
    <t xml:space="preserve">100mm thick surface bed laid in bays </t>
  </si>
  <si>
    <t>GROUND BEAM</t>
  </si>
  <si>
    <t>6.3.4</t>
  </si>
  <si>
    <t>Ditto for Y12 as main bars</t>
  </si>
  <si>
    <t>Kg</t>
  </si>
  <si>
    <t>6.3.5</t>
  </si>
  <si>
    <t>Ditto for R8 as rings</t>
  </si>
  <si>
    <t>Lintel Beam</t>
  </si>
  <si>
    <t>6.3.6</t>
  </si>
  <si>
    <t>To edge of the ground beam</t>
  </si>
  <si>
    <t>ELEMENT NO. 4 : WALLING</t>
  </si>
  <si>
    <t xml:space="preserve">Approved compacted hardcore fill bedded and jointed in </t>
  </si>
  <si>
    <t>cement sand mortar (1:4)</t>
  </si>
  <si>
    <t>6.4.1</t>
  </si>
  <si>
    <t>400mm thick rubble stone foundation walling</t>
  </si>
  <si>
    <t xml:space="preserve">200x400mm solid block walling bedded and jointed in </t>
  </si>
  <si>
    <t>cement and sand (1:4) mortar, reinforcement with and</t>
  </si>
  <si>
    <t xml:space="preserve">including 25mm wide x 20 gauge hoop iron at every </t>
  </si>
  <si>
    <t>alternate course as described in:</t>
  </si>
  <si>
    <t>6.4.2</t>
  </si>
  <si>
    <t xml:space="preserve">200 mm thick reinforced in every third course </t>
  </si>
  <si>
    <t>Horizontal Damp Proof Course:one layer of 3-ply bituminous felt</t>
  </si>
  <si>
    <t>or other equal approved (measured nett-allow for laps)</t>
  </si>
  <si>
    <t>ELEMENT NO. 5 :  ROOF FINISHES</t>
  </si>
  <si>
    <t>ROOF COVERING AND RAINWATER DISPOSAL</t>
  </si>
  <si>
    <t xml:space="preserve"> </t>
  </si>
  <si>
    <t>6.5.1</t>
  </si>
  <si>
    <t>Roofing with 28 guage Iron corrugated sheets and timber roof trusses c/c 1.2m All roof trusses anchored with 6 mm dia bars casted in the roof beam. Dimenstions: tie beam 2"x6", Rafters 2'x4", Purloins 2"x3" King post 2"x6", Brazing 2"x3"</t>
  </si>
  <si>
    <r>
      <t>m</t>
    </r>
    <r>
      <rPr>
        <vertAlign val="superscript"/>
        <sz val="9"/>
        <rFont val="Arial"/>
        <family val="2"/>
      </rPr>
      <t>2</t>
    </r>
  </si>
  <si>
    <t xml:space="preserve">4mm thick plywood ceiling pre-painted boardsecret nailed to timber brandering (m/s), nails punched and puttied; set to pattern to ceilings </t>
  </si>
  <si>
    <t>ELEMENT NO. 6 : FINISHES</t>
  </si>
  <si>
    <t>6.6.1</t>
  </si>
  <si>
    <t>50mm Thick cement/sand (1:4) screed to steel trowelled finish</t>
  </si>
  <si>
    <t>Floor tiles</t>
  </si>
  <si>
    <t>Wall Finish</t>
  </si>
  <si>
    <t>15 mm cement and sand (1:3) render, finished with</t>
  </si>
  <si>
    <t>woodfloat to:-</t>
  </si>
  <si>
    <t>Concrete or masonry surfaces internally and externally</t>
  </si>
  <si>
    <t xml:space="preserve">Fill uneven surfaces with stucco filler to approval and apply  two coats soft white external textured paint to:  </t>
  </si>
  <si>
    <t>6.6.6</t>
  </si>
  <si>
    <t>Plastered and rendered surfaces</t>
  </si>
  <si>
    <t xml:space="preserve">Prepare and apply two undercoats of brilliant white emulsion paint </t>
  </si>
  <si>
    <t xml:space="preserve">(RAL Code 9001) and two finishing coats of first quality brilliant white </t>
  </si>
  <si>
    <t xml:space="preserve">Silk Vinyl emulsion paint (RAL Code 9001) to;- </t>
  </si>
  <si>
    <t>6.6.7</t>
  </si>
  <si>
    <t>Plastered surfaces internally and externally</t>
  </si>
  <si>
    <t>6.6.8</t>
  </si>
  <si>
    <t>Vent grills</t>
  </si>
  <si>
    <t>LS</t>
  </si>
  <si>
    <t>ELEMENT NO. 6 : DOORS</t>
  </si>
  <si>
    <t>45mm thick solid core flush door to B.S 459: parts faced both sides with 6mm mahogany veneered plywood  and lipped on all edges in hardwood,  including all planted moulding. Complete with hinges and locks</t>
  </si>
  <si>
    <t>ELEMENT NO. 6 : WINDOWS</t>
  </si>
  <si>
    <t xml:space="preserve">Window size 0.6x.6mm high </t>
  </si>
  <si>
    <t>ELEMENT NO. 7 : ELECTRICAL INSTALLATIONS</t>
  </si>
  <si>
    <t xml:space="preserve"> ELEMENT NO. 8: PLUMBING INSTALLATIONS</t>
  </si>
  <si>
    <t>Supply and install heavy duty PPR pipes including all connections</t>
  </si>
  <si>
    <t xml:space="preserve">Pedestal wash hand basin in white vitreous china size 500x400 mm </t>
  </si>
  <si>
    <t xml:space="preserve">complete with 'Aztec' chromed taps and handles, a 32mm diameter </t>
  </si>
  <si>
    <t xml:space="preserve">chrome plated pop-up waste and a 32mm Caradon Terrain' plastic </t>
  </si>
  <si>
    <t xml:space="preserve">bottle trap. Wash hand basin to be as 'Twyford Galerie Design' or equal </t>
  </si>
  <si>
    <t>and approved</t>
  </si>
  <si>
    <t xml:space="preserve">Water closet (W.C.) suite in white vitreous china comprising: </t>
  </si>
  <si>
    <t xml:space="preserve">Glazed W.C. pan with heavy duty unbreakable plastic seat and cover, </t>
  </si>
  <si>
    <t xml:space="preserve">close couple cistern and fittings, 6.0 litres, including chrome lever and </t>
  </si>
  <si>
    <t xml:space="preserve">cover clip and WC outlet connector. The cistern to have internal overflow. </t>
  </si>
  <si>
    <t>Water closet pan to be as 'Twyford classic' or equal and approved</t>
  </si>
  <si>
    <t xml:space="preserve">Recessed toilet roll holder in white vitreous china size 150x150 mm. </t>
  </si>
  <si>
    <t>To be as 'Twyford' or equal and approved</t>
  </si>
  <si>
    <t xml:space="preserve">Wall-mounted push-button soap dispenser complete with initial charge </t>
  </si>
  <si>
    <t xml:space="preserve">and mounting brackets. Soap dispenser to be as 'Star mix' or equal </t>
  </si>
  <si>
    <t xml:space="preserve">6mm thick polished beveled plate glass mirror size 610x610 mm on </t>
  </si>
  <si>
    <t xml:space="preserve">foam and 6 mm plywood timber backing in hard wood timber framing </t>
  </si>
  <si>
    <t>fixed on wall with dome headed brass screws</t>
  </si>
  <si>
    <t xml:space="preserve">Supply and fix steen  open area to thrown westwest materials as per instruction Engineer </t>
  </si>
  <si>
    <t xml:space="preserve">Allow for all all connections, testing and commissioning of the sanitary </t>
  </si>
  <si>
    <t>fittings and accessories to the entire satisfaction of the Engineer.</t>
  </si>
  <si>
    <t>SECTION 5: SEPTIC TANK</t>
  </si>
  <si>
    <t xml:space="preserve">Excavation and Site Clearance Works </t>
  </si>
  <si>
    <t xml:space="preserve">Site clearance of top unwanted material to the depth of 25 cm </t>
  </si>
  <si>
    <r>
      <t>M</t>
    </r>
    <r>
      <rPr>
        <vertAlign val="superscript"/>
        <sz val="12"/>
        <color indexed="8"/>
        <rFont val="Tahoma"/>
        <family val="2"/>
      </rPr>
      <t>2</t>
    </r>
  </si>
  <si>
    <t>Pit excavation commencing at reduced levels depth not exceeding 3m deep, 6m length 3m width</t>
  </si>
  <si>
    <r>
      <t>M</t>
    </r>
    <r>
      <rPr>
        <vertAlign val="superscript"/>
        <sz val="12"/>
        <color indexed="8"/>
        <rFont val="Tahoma"/>
        <family val="2"/>
      </rPr>
      <t>3</t>
    </r>
  </si>
  <si>
    <t>Sub total</t>
  </si>
  <si>
    <t>Stone Masonry Work and Concreting</t>
  </si>
  <si>
    <t xml:space="preserve">400x200mm Construction of rubble stone foundation with cement mortar of 1:3 ratio in the septic tank.  </t>
  </si>
  <si>
    <r>
      <t>m</t>
    </r>
    <r>
      <rPr>
        <vertAlign val="superscript"/>
        <sz val="12"/>
        <rFont val="Arial"/>
        <family val="2"/>
      </rPr>
      <t>3</t>
    </r>
  </si>
  <si>
    <t>Slab</t>
  </si>
  <si>
    <t>slab</t>
  </si>
  <si>
    <t xml:space="preserve">binding wire </t>
  </si>
  <si>
    <t>Concrete or masonry surfaces internally</t>
  </si>
  <si>
    <r>
      <t>m</t>
    </r>
    <r>
      <rPr>
        <vertAlign val="superscript"/>
        <sz val="12"/>
        <rFont val="Arial"/>
        <family val="2"/>
      </rPr>
      <t>2</t>
    </r>
  </si>
  <si>
    <t xml:space="preserve">slab screeding </t>
  </si>
  <si>
    <t>Allow provisional sums for manholes as per instructions engineer</t>
  </si>
  <si>
    <t xml:space="preserve">ventallation pipe </t>
  </si>
  <si>
    <t>GRAND TOTAL FOR SEPTIC TANK</t>
  </si>
  <si>
    <t>Section 6: Elevator water Tank</t>
  </si>
  <si>
    <t xml:space="preserve">Excavation trench for Column bases not exceeding 1 meter deep,  </t>
  </si>
  <si>
    <t>starting fromstripped levels including column bases</t>
  </si>
  <si>
    <t>50mm blinding under Column base</t>
  </si>
  <si>
    <t>Column base</t>
  </si>
  <si>
    <t>Culumn</t>
  </si>
  <si>
    <t>Beams</t>
  </si>
  <si>
    <t>Slabs</t>
  </si>
  <si>
    <t>The sides of the Column bases</t>
  </si>
  <si>
    <t>``</t>
  </si>
  <si>
    <t>The sides of the Columns</t>
  </si>
  <si>
    <t>The  of the slabs include beam</t>
  </si>
  <si>
    <t>FINISHING</t>
  </si>
  <si>
    <t>15 mm cement and sand (1:3) render, finished with wood float to:-</t>
  </si>
  <si>
    <t xml:space="preserve">Plastered columns </t>
  </si>
  <si>
    <t xml:space="preserve">Prepare and apply one under coat and three coats first quality silk vinyl emulsion paint on, </t>
  </si>
  <si>
    <t xml:space="preserve">Plastered slab </t>
  </si>
  <si>
    <t>PVC WATER TANK</t>
  </si>
  <si>
    <t>Supply and fix 5000 ltr heavy duty PVC water tank inluding All necessary plumbing fittings and connect to the toilets as directed by the engineer</t>
  </si>
  <si>
    <t xml:space="preserve">Supply and install proof matel stairwith 60 - 80mm tube with 40 -50mm slip proof treads.  ‘U’ shaped to form steps as per design and directed by Engineer. </t>
  </si>
  <si>
    <t>Ls</t>
  </si>
  <si>
    <t xml:space="preserve"> COLLECTION</t>
  </si>
  <si>
    <t>Concrete work</t>
  </si>
  <si>
    <t>pvc water Tank</t>
  </si>
  <si>
    <t>Instalation of Metal stair lender</t>
  </si>
  <si>
    <t>ITEM NO.</t>
  </si>
  <si>
    <t>PAGE</t>
  </si>
  <si>
    <t>AMOUNT (US$)</t>
  </si>
  <si>
    <t>PROPOSED CONSTRUCTION OF NEW SECONDARY SCHOOL UNDER SETS II PROJECT.</t>
  </si>
  <si>
    <t>Preliminaries</t>
  </si>
  <si>
    <t>Classess and Administration Blocks</t>
  </si>
  <si>
    <t>Boundary wall</t>
  </si>
  <si>
    <t xml:space="preserve"> Latrines</t>
  </si>
  <si>
    <t xml:space="preserve"> Septic tank and soakway pit</t>
  </si>
  <si>
    <t>Elevator water tank</t>
  </si>
  <si>
    <t>GRAND TOTAL AMOUNT CARRIED TO FORM THIS BOQ</t>
  </si>
  <si>
    <t>Name of the Company</t>
  </si>
  <si>
    <t>Company representative Name</t>
  </si>
  <si>
    <t>Title</t>
  </si>
  <si>
    <t>Date</t>
  </si>
  <si>
    <t>Signature</t>
  </si>
  <si>
    <t>Stamp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</si>
</sst>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0_-;\-* #,##0.00_-;_-* &quot;-&quot;??_-;_-@_-"/>
    <numFmt numFmtId="165" formatCode="_(* #,##0.000_);_(* \(#,##0.000\);_(* &quot;-&quot;??_);_(@_)"/>
    <numFmt numFmtId="166" formatCode="#,##0.0"/>
  </numFmts>
  <fonts count="61" x14ac:knownFonts="1">
    <font>
      <sz val="11"/>
      <color theme="1"/>
      <name val="Calibri"/>
      <family val="2"/>
      <scheme val="minor"/>
    </font>
    <font>
      <b/>
      <sz val="12"/>
      <name val="Tahoma"/>
      <family val="2"/>
    </font>
    <font>
      <sz val="10"/>
      <name val="Arial"/>
      <family val="2"/>
    </font>
    <font>
      <sz val="12"/>
      <name val="Tahoma"/>
      <family val="2"/>
    </font>
    <font>
      <b/>
      <u/>
      <sz val="12"/>
      <name val="Tahoma"/>
      <family val="2"/>
    </font>
    <font>
      <sz val="11"/>
      <name val="Tahoma"/>
      <family val="2"/>
    </font>
    <font>
      <b/>
      <sz val="11"/>
      <name val="Tahoma"/>
      <family val="2"/>
    </font>
    <font>
      <b/>
      <u/>
      <sz val="11"/>
      <name val="Tahoma"/>
      <family val="2"/>
    </font>
    <font>
      <i/>
      <sz val="11"/>
      <name val="Tahoma"/>
      <family val="2"/>
    </font>
    <font>
      <b/>
      <sz val="12"/>
      <name val="Arial"/>
      <family val="2"/>
    </font>
    <font>
      <sz val="12"/>
      <name val="Arial"/>
      <family val="2"/>
    </font>
    <font>
      <b/>
      <sz val="14"/>
      <name val="Tahoma"/>
      <family val="2"/>
    </font>
    <font>
      <b/>
      <u/>
      <sz val="12"/>
      <name val="Arial"/>
      <family val="2"/>
    </font>
    <font>
      <vertAlign val="superscript"/>
      <sz val="10"/>
      <name val="Arial"/>
      <family val="2"/>
    </font>
    <font>
      <b/>
      <sz val="11"/>
      <name val="Arial"/>
      <family val="2"/>
    </font>
    <font>
      <b/>
      <i/>
      <sz val="11"/>
      <name val="Tahoma"/>
      <family val="2"/>
    </font>
    <font>
      <b/>
      <i/>
      <sz val="11"/>
      <name val="Arial"/>
      <family val="2"/>
    </font>
    <font>
      <sz val="11"/>
      <color theme="1"/>
      <name val="Calibri"/>
      <family val="2"/>
      <scheme val="minor"/>
    </font>
    <font>
      <sz val="12"/>
      <color theme="1"/>
      <name val="Arial Narrow"/>
      <family val="2"/>
    </font>
    <font>
      <sz val="12"/>
      <name val="Calibri"/>
      <family val="2"/>
      <scheme val="minor"/>
    </font>
    <font>
      <b/>
      <sz val="12"/>
      <name val="Calibri"/>
      <family val="2"/>
      <scheme val="minor"/>
    </font>
    <font>
      <sz val="10"/>
      <color theme="1"/>
      <name val="Tahoma"/>
      <family val="2"/>
    </font>
    <font>
      <b/>
      <sz val="10"/>
      <color theme="1"/>
      <name val="Tahoma"/>
      <family val="2"/>
    </font>
    <font>
      <u/>
      <sz val="12"/>
      <name val="Arial"/>
      <family val="2"/>
    </font>
    <font>
      <b/>
      <u/>
      <sz val="14"/>
      <name val="Arial"/>
      <family val="2"/>
    </font>
    <font>
      <u/>
      <sz val="14"/>
      <name val="Arial"/>
      <family val="2"/>
    </font>
    <font>
      <b/>
      <sz val="14"/>
      <name val="Arial"/>
      <family val="2"/>
    </font>
    <font>
      <b/>
      <u/>
      <sz val="14"/>
      <name val="Tahoma"/>
      <family val="2"/>
    </font>
    <font>
      <u/>
      <sz val="12"/>
      <name val="Tahoma"/>
      <family val="2"/>
    </font>
    <font>
      <sz val="14"/>
      <name val="Tahoma"/>
      <family val="2"/>
    </font>
    <font>
      <sz val="14"/>
      <name val="Arial"/>
      <family val="2"/>
    </font>
    <font>
      <b/>
      <i/>
      <sz val="12"/>
      <name val="Tahoma"/>
      <family val="2"/>
    </font>
    <font>
      <sz val="11"/>
      <name val="Arial"/>
      <family val="2"/>
    </font>
    <font>
      <sz val="11"/>
      <color theme="1"/>
      <name val="Tahoma"/>
      <family val="2"/>
    </font>
    <font>
      <b/>
      <sz val="12"/>
      <color theme="1"/>
      <name val="Tahoma"/>
      <family val="2"/>
    </font>
    <font>
      <vertAlign val="superscript"/>
      <sz val="14"/>
      <name val="Arial"/>
      <family val="2"/>
    </font>
    <font>
      <sz val="12"/>
      <color theme="0"/>
      <name val="Calibri"/>
      <family val="2"/>
      <scheme val="minor"/>
    </font>
    <font>
      <sz val="9"/>
      <color indexed="81"/>
      <name val="Tahoma"/>
      <family val="2"/>
    </font>
    <font>
      <b/>
      <sz val="9"/>
      <color indexed="81"/>
      <name val="Tahoma"/>
      <family val="2"/>
    </font>
    <font>
      <sz val="11"/>
      <name val="Calibri"/>
      <family val="2"/>
    </font>
    <font>
      <vertAlign val="superscript"/>
      <sz val="11"/>
      <color indexed="8"/>
      <name val="Calibri"/>
      <family val="2"/>
    </font>
    <font>
      <b/>
      <u/>
      <sz val="11"/>
      <name val="Calibri"/>
      <family val="2"/>
    </font>
    <font>
      <b/>
      <sz val="11"/>
      <name val="Calibri"/>
      <family val="2"/>
    </font>
    <font>
      <b/>
      <sz val="11"/>
      <color theme="1"/>
      <name val="Calibri"/>
      <family val="2"/>
    </font>
    <font>
      <u/>
      <sz val="11"/>
      <name val="Calibri"/>
      <family val="2"/>
    </font>
    <font>
      <i/>
      <u/>
      <sz val="11"/>
      <name val="Calibri"/>
      <family val="2"/>
    </font>
    <font>
      <sz val="11"/>
      <color theme="1"/>
      <name val="Calibri"/>
      <family val="2"/>
    </font>
    <font>
      <sz val="9"/>
      <name val="Tahoma"/>
      <family val="2"/>
    </font>
    <font>
      <sz val="9"/>
      <name val="Arial"/>
      <family val="2"/>
    </font>
    <font>
      <vertAlign val="superscript"/>
      <sz val="9"/>
      <name val="Arial"/>
      <family val="2"/>
    </font>
    <font>
      <sz val="10"/>
      <name val="Cambria"/>
      <family val="1"/>
      <scheme val="major"/>
    </font>
    <font>
      <b/>
      <sz val="10"/>
      <name val="Cambria"/>
      <family val="1"/>
      <scheme val="major"/>
    </font>
    <font>
      <b/>
      <sz val="10"/>
      <name val="Arial"/>
      <family val="2"/>
    </font>
    <font>
      <sz val="12"/>
      <color theme="1"/>
      <name val="Tahoma"/>
      <family val="2"/>
    </font>
    <font>
      <sz val="12"/>
      <color rgb="FF000000"/>
      <name val="Tahoma"/>
      <family val="2"/>
    </font>
    <font>
      <vertAlign val="superscript"/>
      <sz val="12"/>
      <color indexed="8"/>
      <name val="Tahoma"/>
      <family val="2"/>
    </font>
    <font>
      <vertAlign val="superscript"/>
      <sz val="12"/>
      <name val="Arial"/>
      <family val="2"/>
    </font>
    <font>
      <b/>
      <i/>
      <sz val="12"/>
      <name val="Arial"/>
      <family val="2"/>
    </font>
    <font>
      <sz val="12"/>
      <color theme="1"/>
      <name val="Calibri"/>
      <family val="2"/>
      <scheme val="minor"/>
    </font>
    <font>
      <b/>
      <sz val="12"/>
      <name val="Calibri"/>
      <family val="2"/>
    </font>
    <font>
      <sz val="12"/>
      <name val="Calibri"/>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3" tint="0.39997558519241921"/>
        <bgColor indexed="64"/>
      </patternFill>
    </fill>
  </fills>
  <borders count="127">
    <border>
      <left/>
      <right/>
      <top/>
      <bottom/>
      <diagonal/>
    </border>
    <border>
      <left/>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ck">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ck">
        <color indexed="64"/>
      </left>
      <right style="dotted">
        <color indexed="64"/>
      </right>
      <top style="dotted">
        <color indexed="64"/>
      </top>
      <bottom style="thick">
        <color indexed="64"/>
      </bottom>
      <diagonal/>
    </border>
    <border>
      <left style="dotted">
        <color indexed="64"/>
      </left>
      <right style="dotted">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dotted">
        <color indexed="64"/>
      </left>
      <right style="dotted">
        <color indexed="64"/>
      </right>
      <top style="thick">
        <color indexed="64"/>
      </top>
      <bottom style="thick">
        <color indexed="64"/>
      </bottom>
      <diagonal/>
    </border>
    <border>
      <left/>
      <right/>
      <top/>
      <bottom style="thick">
        <color indexed="64"/>
      </bottom>
      <diagonal/>
    </border>
    <border>
      <left style="thick">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thick">
        <color indexed="64"/>
      </right>
      <top style="thick">
        <color indexed="64"/>
      </top>
      <bottom style="thick">
        <color indexed="64"/>
      </bottom>
      <diagonal/>
    </border>
    <border>
      <left style="dotted">
        <color indexed="64"/>
      </left>
      <right style="thick">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dotted">
        <color indexed="64"/>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style="dotted">
        <color indexed="64"/>
      </left>
      <right style="thick">
        <color indexed="64"/>
      </right>
      <top/>
      <bottom/>
      <diagonal/>
    </border>
    <border>
      <left style="dotted">
        <color indexed="64"/>
      </left>
      <right style="dotted">
        <color indexed="64"/>
      </right>
      <top/>
      <bottom style="dotted">
        <color indexed="64"/>
      </bottom>
      <diagonal/>
    </border>
    <border>
      <left style="medium">
        <color indexed="64"/>
      </left>
      <right/>
      <top style="dotted">
        <color indexed="64"/>
      </top>
      <bottom style="dotted">
        <color indexed="64"/>
      </bottom>
      <diagonal/>
    </border>
    <border>
      <left/>
      <right/>
      <top style="hair">
        <color auto="1"/>
      </top>
      <bottom style="hair">
        <color auto="1"/>
      </bottom>
      <diagonal/>
    </border>
    <border>
      <left style="dotted">
        <color indexed="64"/>
      </left>
      <right style="dotted">
        <color indexed="64"/>
      </right>
      <top style="dotted">
        <color indexed="64"/>
      </top>
      <bottom/>
      <diagonal/>
    </border>
    <border>
      <left style="dotted">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tted">
        <color indexed="64"/>
      </left>
      <right/>
      <top/>
      <bottom style="hair">
        <color indexed="64"/>
      </bottom>
      <diagonal/>
    </border>
    <border>
      <left style="hair">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dotted">
        <color indexed="64"/>
      </top>
      <bottom style="dotted">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thin">
        <color indexed="64"/>
      </top>
      <bottom style="thin">
        <color indexed="64"/>
      </bottom>
      <diagonal/>
    </border>
    <border>
      <left/>
      <right style="dotted">
        <color indexed="64"/>
      </right>
      <top/>
      <bottom/>
      <diagonal/>
    </border>
    <border>
      <left style="medium">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medium">
        <color indexed="64"/>
      </top>
      <bottom style="medium">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style="medium">
        <color indexed="64"/>
      </right>
      <top/>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diagonal/>
    </border>
    <border>
      <left/>
      <right/>
      <top style="dotted">
        <color indexed="64"/>
      </top>
      <bottom/>
      <diagonal/>
    </border>
    <border>
      <left style="thick">
        <color indexed="64"/>
      </left>
      <right style="dotted">
        <color indexed="64"/>
      </right>
      <top/>
      <bottom style="dotted">
        <color indexed="64"/>
      </bottom>
      <diagonal/>
    </border>
    <border>
      <left/>
      <right style="dotted">
        <color indexed="64"/>
      </right>
      <top/>
      <bottom style="dashed">
        <color indexed="64"/>
      </bottom>
      <diagonal/>
    </border>
    <border>
      <left/>
      <right style="medium">
        <color indexed="64"/>
      </right>
      <top style="dotted">
        <color indexed="64"/>
      </top>
      <bottom/>
      <diagonal/>
    </border>
    <border>
      <left style="medium">
        <color indexed="64"/>
      </left>
      <right/>
      <top/>
      <bottom style="thin">
        <color indexed="64"/>
      </bottom>
      <diagonal/>
    </border>
    <border>
      <left style="thick">
        <color indexed="64"/>
      </left>
      <right/>
      <top/>
      <bottom/>
      <diagonal/>
    </border>
    <border>
      <left style="thick">
        <color indexed="64"/>
      </left>
      <right style="dotted">
        <color indexed="64"/>
      </right>
      <top style="dotted">
        <color indexed="64"/>
      </top>
      <bottom style="medium">
        <color indexed="64"/>
      </bottom>
      <diagonal/>
    </border>
    <border>
      <left style="dotted">
        <color indexed="64"/>
      </left>
      <right style="dashed">
        <color indexed="64"/>
      </right>
      <top style="dotted">
        <color indexed="64"/>
      </top>
      <bottom style="dotted">
        <color indexed="64"/>
      </bottom>
      <diagonal/>
    </border>
    <border>
      <left style="dashed">
        <color indexed="64"/>
      </left>
      <right style="dash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right/>
      <top style="dotted">
        <color indexed="64"/>
      </top>
      <bottom style="dashed">
        <color indexed="64"/>
      </bottom>
      <diagonal/>
    </border>
    <border>
      <left/>
      <right/>
      <top style="thin">
        <color indexed="64"/>
      </top>
      <bottom/>
      <diagonal/>
    </border>
    <border>
      <left style="dotted">
        <color indexed="64"/>
      </left>
      <right style="medium">
        <color indexed="64"/>
      </right>
      <top style="dotted">
        <color indexed="64"/>
      </top>
      <bottom style="thick">
        <color indexed="64"/>
      </bottom>
      <diagonal/>
    </border>
    <border>
      <left/>
      <right style="medium">
        <color indexed="64"/>
      </right>
      <top style="thick">
        <color indexed="64"/>
      </top>
      <bottom style="thick">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otted">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dotted">
        <color indexed="64"/>
      </left>
      <right style="hair">
        <color indexed="64"/>
      </right>
      <top style="hair">
        <color indexed="64"/>
      </top>
      <bottom style="dotted">
        <color indexed="64"/>
      </bottom>
      <diagonal/>
    </border>
    <border>
      <left style="dotted">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medium">
        <color indexed="64"/>
      </left>
      <right/>
      <top style="hair">
        <color indexed="64"/>
      </top>
      <bottom/>
      <diagonal/>
    </border>
    <border>
      <left style="dotted">
        <color indexed="64"/>
      </left>
      <right/>
      <top style="dotted">
        <color indexed="64"/>
      </top>
      <bottom style="hair">
        <color indexed="64"/>
      </bottom>
      <diagonal/>
    </border>
    <border>
      <left style="dotted">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dotted">
        <color indexed="64"/>
      </left>
      <right style="hair">
        <color indexed="64"/>
      </right>
      <top/>
      <bottom style="dotted">
        <color indexed="64"/>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hair">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thin">
        <color indexed="64"/>
      </top>
      <bottom style="medium">
        <color indexed="64"/>
      </bottom>
      <diagonal/>
    </border>
    <border>
      <left/>
      <right/>
      <top style="thick">
        <color indexed="64"/>
      </top>
      <bottom style="thick">
        <color indexed="64"/>
      </bottom>
      <diagonal/>
    </border>
    <border>
      <left style="dotted">
        <color indexed="64"/>
      </left>
      <right/>
      <top/>
      <bottom style="thin">
        <color indexed="64"/>
      </bottom>
      <diagonal/>
    </border>
  </borders>
  <cellStyleXfs count="25">
    <xf numFmtId="0" fontId="0" fillId="0" borderId="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alignment vertical="top"/>
    </xf>
    <xf numFmtId="0" fontId="2" fillId="0" borderId="0"/>
    <xf numFmtId="0" fontId="18" fillId="0" borderId="0"/>
    <xf numFmtId="0" fontId="2" fillId="0" borderId="0"/>
    <xf numFmtId="0" fontId="2" fillId="0" borderId="0"/>
    <xf numFmtId="0" fontId="2" fillId="0" borderId="0"/>
    <xf numFmtId="0" fontId="2" fillId="0" borderId="0"/>
    <xf numFmtId="0" fontId="17" fillId="0" borderId="0"/>
    <xf numFmtId="0" fontId="17" fillId="0" borderId="0"/>
    <xf numFmtId="0" fontId="17" fillId="0" borderId="0"/>
    <xf numFmtId="0" fontId="2" fillId="0" borderId="1" applyNumberFormat="0" applyFont="0" applyBorder="0" applyAlignment="0">
      <alignment horizontal="center" vertical="top"/>
    </xf>
    <xf numFmtId="0" fontId="2" fillId="0" borderId="1" applyNumberFormat="0" applyFont="0" applyBorder="0" applyAlignment="0">
      <alignment horizontal="center" vertical="top"/>
    </xf>
    <xf numFmtId="0" fontId="2" fillId="0" borderId="1" applyNumberFormat="0" applyFont="0" applyBorder="0" applyAlignment="0">
      <alignment horizontal="center" vertical="top"/>
    </xf>
    <xf numFmtId="0" fontId="2" fillId="0" borderId="1" applyNumberFormat="0" applyFont="0" applyBorder="0" applyAlignment="0">
      <alignment horizontal="center" vertical="top"/>
    </xf>
    <xf numFmtId="0" fontId="2" fillId="0" borderId="1" applyNumberFormat="0" applyFont="0" applyBorder="0" applyAlignment="0">
      <alignment horizontal="center" vertical="top"/>
    </xf>
    <xf numFmtId="43" fontId="2"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cellStyleXfs>
  <cellXfs count="581">
    <xf numFmtId="0" fontId="0" fillId="0" borderId="0" xfId="0"/>
    <xf numFmtId="0" fontId="19" fillId="2" borderId="10" xfId="0" applyFont="1" applyFill="1" applyBorder="1" applyAlignment="1">
      <alignment horizontal="center" vertical="center"/>
    </xf>
    <xf numFmtId="0" fontId="19" fillId="2" borderId="11" xfId="0" applyFont="1" applyFill="1" applyBorder="1" applyAlignme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6" fillId="2" borderId="0" xfId="12" applyFont="1" applyFill="1" applyAlignment="1">
      <alignment horizontal="center"/>
    </xf>
    <xf numFmtId="0" fontId="5" fillId="2" borderId="0" xfId="12" applyFont="1" applyFill="1" applyAlignment="1">
      <alignment horizontal="left" indent="1"/>
    </xf>
    <xf numFmtId="0" fontId="5" fillId="2" borderId="0" xfId="12" applyFont="1" applyFill="1"/>
    <xf numFmtId="0" fontId="5" fillId="2" borderId="0" xfId="12" applyFont="1" applyFill="1" applyAlignment="1">
      <alignment horizontal="left"/>
    </xf>
    <xf numFmtId="16" fontId="5" fillId="2" borderId="0" xfId="12" quotePrefix="1" applyNumberFormat="1" applyFont="1" applyFill="1"/>
    <xf numFmtId="43" fontId="5" fillId="2" borderId="0" xfId="4" applyFont="1" applyFill="1" applyBorder="1" applyAlignment="1">
      <alignment horizontal="right"/>
    </xf>
    <xf numFmtId="0" fontId="7" fillId="2" borderId="0" xfId="10" applyFont="1" applyFill="1" applyAlignment="1">
      <alignment horizontal="left" vertical="center" indent="1"/>
    </xf>
    <xf numFmtId="0" fontId="7" fillId="2" borderId="0" xfId="10" applyFont="1" applyFill="1" applyAlignment="1">
      <alignment vertical="center"/>
    </xf>
    <xf numFmtId="0" fontId="6" fillId="2" borderId="0" xfId="12" applyFont="1" applyFill="1"/>
    <xf numFmtId="0" fontId="5" fillId="2" borderId="0" xfId="12" applyFont="1" applyFill="1" applyAlignment="1">
      <alignment vertical="center"/>
    </xf>
    <xf numFmtId="0" fontId="8" fillId="2" borderId="0" xfId="12" applyFont="1" applyFill="1" applyAlignment="1">
      <alignment horizontal="left" indent="1"/>
    </xf>
    <xf numFmtId="43" fontId="5" fillId="2" borderId="0" xfId="4" applyFont="1" applyFill="1" applyBorder="1"/>
    <xf numFmtId="43" fontId="5" fillId="2" borderId="0" xfId="4" applyFont="1" applyFill="1"/>
    <xf numFmtId="0" fontId="3" fillId="2" borderId="8" xfId="6" applyFont="1" applyFill="1" applyBorder="1" applyAlignment="1">
      <alignment horizontal="center" vertical="center" wrapText="1"/>
    </xf>
    <xf numFmtId="0" fontId="4" fillId="2" borderId="9" xfId="6" applyFont="1" applyFill="1" applyBorder="1" applyAlignment="1">
      <alignment horizontal="left" vertical="center"/>
    </xf>
    <xf numFmtId="0" fontId="3" fillId="2" borderId="9" xfId="6" applyFont="1" applyFill="1" applyBorder="1" applyAlignment="1">
      <alignment horizontal="left" vertical="center" wrapText="1"/>
    </xf>
    <xf numFmtId="0" fontId="4" fillId="2" borderId="8" xfId="6" applyFont="1" applyFill="1" applyBorder="1" applyAlignment="1">
      <alignment horizontal="center" vertical="center"/>
    </xf>
    <xf numFmtId="0" fontId="4" fillId="2" borderId="9" xfId="6" applyFont="1" applyFill="1" applyBorder="1" applyAlignment="1">
      <alignment vertical="center"/>
    </xf>
    <xf numFmtId="0" fontId="3" fillId="2" borderId="9" xfId="6" applyFont="1" applyFill="1" applyBorder="1" applyAlignment="1">
      <alignment vertical="center"/>
    </xf>
    <xf numFmtId="0" fontId="10" fillId="2" borderId="9" xfId="0" applyFont="1" applyFill="1" applyBorder="1" applyAlignment="1">
      <alignment vertical="center" wrapText="1"/>
    </xf>
    <xf numFmtId="0" fontId="10" fillId="2" borderId="9" xfId="0" applyFont="1" applyFill="1" applyBorder="1" applyAlignment="1">
      <alignment horizontal="left" vertical="center" wrapText="1"/>
    </xf>
    <xf numFmtId="0" fontId="1" fillId="2" borderId="8" xfId="6" applyFont="1" applyFill="1" applyBorder="1" applyAlignment="1">
      <alignment horizontal="center" vertical="center"/>
    </xf>
    <xf numFmtId="0" fontId="1" fillId="2" borderId="8" xfId="6" applyFont="1" applyFill="1" applyBorder="1" applyAlignment="1">
      <alignment horizontal="center" vertical="center" wrapText="1"/>
    </xf>
    <xf numFmtId="0" fontId="3" fillId="2" borderId="8" xfId="6" applyFont="1" applyFill="1" applyBorder="1" applyAlignment="1">
      <alignment horizontal="center" vertical="center"/>
    </xf>
    <xf numFmtId="2" fontId="2" fillId="2" borderId="9" xfId="10" applyNumberFormat="1" applyFill="1" applyBorder="1" applyAlignment="1">
      <alignment horizontal="center"/>
    </xf>
    <xf numFmtId="2" fontId="2" fillId="2" borderId="9" xfId="10" applyNumberFormat="1" applyFill="1" applyBorder="1" applyAlignment="1">
      <alignment horizontal="center" vertical="center"/>
    </xf>
    <xf numFmtId="2" fontId="3" fillId="2" borderId="9" xfId="6" applyNumberFormat="1" applyFont="1" applyFill="1" applyBorder="1" applyAlignment="1">
      <alignment horizontal="center" vertical="center" wrapText="1"/>
    </xf>
    <xf numFmtId="2" fontId="10" fillId="2" borderId="21" xfId="0" applyNumberFormat="1" applyFont="1" applyFill="1" applyBorder="1" applyAlignment="1">
      <alignment horizontal="right" vertical="center"/>
    </xf>
    <xf numFmtId="2" fontId="4" fillId="2" borderId="9" xfId="6" applyNumberFormat="1" applyFont="1" applyFill="1" applyBorder="1" applyAlignment="1">
      <alignment horizontal="center" vertical="center"/>
    </xf>
    <xf numFmtId="2" fontId="3" fillId="2" borderId="9" xfId="6" applyNumberFormat="1" applyFont="1" applyFill="1" applyBorder="1" applyAlignment="1">
      <alignment horizontal="center" vertical="center"/>
    </xf>
    <xf numFmtId="2" fontId="19" fillId="2" borderId="9" xfId="0" applyNumberFormat="1" applyFont="1" applyFill="1" applyBorder="1" applyAlignment="1">
      <alignment horizontal="center" vertical="center"/>
    </xf>
    <xf numFmtId="2" fontId="9" fillId="2" borderId="21" xfId="0" applyNumberFormat="1" applyFont="1" applyFill="1" applyBorder="1" applyAlignment="1">
      <alignment horizontal="right" vertical="center"/>
    </xf>
    <xf numFmtId="2" fontId="19" fillId="2" borderId="11" xfId="0" applyNumberFormat="1" applyFont="1" applyFill="1" applyBorder="1" applyAlignment="1">
      <alignment horizontal="center" vertical="center"/>
    </xf>
    <xf numFmtId="2" fontId="19" fillId="2" borderId="0" xfId="0" applyNumberFormat="1" applyFont="1" applyFill="1" applyAlignment="1">
      <alignment horizontal="center" vertical="center"/>
    </xf>
    <xf numFmtId="2" fontId="19" fillId="2" borderId="0" xfId="0" applyNumberFormat="1" applyFont="1" applyFill="1" applyAlignment="1">
      <alignment horizontal="right" vertical="center"/>
    </xf>
    <xf numFmtId="2" fontId="10" fillId="2" borderId="9" xfId="0" applyNumberFormat="1" applyFont="1" applyFill="1" applyBorder="1" applyAlignment="1">
      <alignment horizontal="right" vertical="center" wrapText="1"/>
    </xf>
    <xf numFmtId="2" fontId="3" fillId="2" borderId="9" xfId="6" applyNumberFormat="1" applyFont="1" applyFill="1" applyBorder="1" applyAlignment="1">
      <alignment horizontal="right" vertical="center"/>
    </xf>
    <xf numFmtId="2" fontId="19" fillId="2" borderId="9" xfId="0" applyNumberFormat="1" applyFont="1" applyFill="1" applyBorder="1" applyAlignment="1">
      <alignment horizontal="right" vertical="center"/>
    </xf>
    <xf numFmtId="2" fontId="1" fillId="2" borderId="9" xfId="6" applyNumberFormat="1" applyFont="1" applyFill="1" applyBorder="1" applyAlignment="1">
      <alignment horizontal="right" vertical="center"/>
    </xf>
    <xf numFmtId="0" fontId="1" fillId="2" borderId="8" xfId="0" applyFont="1" applyFill="1" applyBorder="1" applyAlignment="1">
      <alignment horizontal="center"/>
    </xf>
    <xf numFmtId="0" fontId="3" fillId="2" borderId="9" xfId="0" applyFont="1" applyFill="1" applyBorder="1" applyAlignment="1">
      <alignment horizontal="left" wrapText="1" indent="1"/>
    </xf>
    <xf numFmtId="2" fontId="3" fillId="2" borderId="9" xfId="0" applyNumberFormat="1" applyFont="1" applyFill="1" applyBorder="1" applyAlignment="1">
      <alignment horizontal="center"/>
    </xf>
    <xf numFmtId="2" fontId="3" fillId="2" borderId="21" xfId="0" applyNumberFormat="1" applyFont="1" applyFill="1" applyBorder="1" applyAlignment="1">
      <alignment horizontal="right"/>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2" fontId="1" fillId="2" borderId="25" xfId="0" applyNumberFormat="1" applyFont="1" applyFill="1" applyBorder="1" applyAlignment="1">
      <alignment horizontal="center" vertical="center" wrapText="1"/>
    </xf>
    <xf numFmtId="2" fontId="1" fillId="2" borderId="26" xfId="4" applyNumberFormat="1" applyFont="1" applyFill="1" applyBorder="1" applyAlignment="1">
      <alignment horizontal="right" vertical="center" wrapText="1"/>
    </xf>
    <xf numFmtId="2" fontId="16" fillId="2" borderId="9" xfId="10" applyNumberFormat="1" applyFont="1" applyFill="1" applyBorder="1" applyAlignment="1">
      <alignment horizontal="center" vertical="center"/>
    </xf>
    <xf numFmtId="2" fontId="15" fillId="2" borderId="9" xfId="6" applyNumberFormat="1" applyFont="1" applyFill="1" applyBorder="1" applyAlignment="1">
      <alignment horizontal="center" vertical="center" wrapText="1"/>
    </xf>
    <xf numFmtId="2" fontId="16" fillId="2" borderId="21" xfId="0" applyNumberFormat="1" applyFont="1" applyFill="1" applyBorder="1" applyAlignment="1">
      <alignment horizontal="right" vertical="center"/>
    </xf>
    <xf numFmtId="0" fontId="27" fillId="2" borderId="9" xfId="0" applyFont="1" applyFill="1" applyBorder="1" applyAlignment="1">
      <alignment horizontal="center" vertical="top" wrapText="1"/>
    </xf>
    <xf numFmtId="0" fontId="24" fillId="2" borderId="12" xfId="6" applyFont="1" applyFill="1" applyBorder="1" applyAlignment="1">
      <alignment horizontal="left" vertical="center" wrapText="1"/>
    </xf>
    <xf numFmtId="2" fontId="1" fillId="2" borderId="18" xfId="6" applyNumberFormat="1" applyFont="1" applyFill="1" applyBorder="1" applyAlignment="1">
      <alignment horizontal="center" vertical="center" wrapText="1"/>
    </xf>
    <xf numFmtId="2" fontId="1" fillId="2" borderId="9" xfId="6" applyNumberFormat="1" applyFont="1" applyFill="1" applyBorder="1" applyAlignment="1">
      <alignment horizontal="center" vertical="center" wrapText="1"/>
    </xf>
    <xf numFmtId="0" fontId="3" fillId="2" borderId="12" xfId="6" applyFont="1" applyFill="1" applyBorder="1" applyAlignment="1">
      <alignment horizontal="left" vertical="center" wrapText="1"/>
    </xf>
    <xf numFmtId="2" fontId="2" fillId="2" borderId="27" xfId="10" applyNumberFormat="1" applyFill="1" applyBorder="1" applyAlignment="1">
      <alignment horizontal="center" vertical="center"/>
    </xf>
    <xf numFmtId="2" fontId="16" fillId="2" borderId="0" xfId="10" applyNumberFormat="1" applyFont="1" applyFill="1" applyAlignment="1">
      <alignment horizontal="center" vertical="center"/>
    </xf>
    <xf numFmtId="2" fontId="15" fillId="2" borderId="9" xfId="0" applyNumberFormat="1" applyFont="1" applyFill="1" applyBorder="1" applyAlignment="1">
      <alignment horizontal="center" vertical="center"/>
    </xf>
    <xf numFmtId="0" fontId="24" fillId="2" borderId="9" xfId="6" applyFont="1" applyFill="1" applyBorder="1" applyAlignment="1">
      <alignment horizontal="center" vertical="center" wrapText="1"/>
    </xf>
    <xf numFmtId="0" fontId="3" fillId="2" borderId="9" xfId="0" applyFont="1" applyFill="1" applyBorder="1" applyAlignment="1">
      <alignment horizontal="left" vertical="top" wrapText="1" indent="1"/>
    </xf>
    <xf numFmtId="0" fontId="1" fillId="2" borderId="8" xfId="0" applyFont="1" applyFill="1" applyBorder="1" applyAlignment="1">
      <alignment horizontal="center" vertical="top"/>
    </xf>
    <xf numFmtId="2" fontId="3" fillId="2" borderId="18" xfId="6" applyNumberFormat="1" applyFont="1" applyFill="1" applyBorder="1" applyAlignment="1">
      <alignment horizontal="center" vertical="center" wrapText="1"/>
    </xf>
    <xf numFmtId="0" fontId="27" fillId="2" borderId="29" xfId="0" applyFont="1" applyFill="1" applyBorder="1" applyAlignment="1">
      <alignment wrapText="1"/>
    </xf>
    <xf numFmtId="2" fontId="6" fillId="2" borderId="9" xfId="6" applyNumberFormat="1" applyFont="1" applyFill="1" applyBorder="1" applyAlignment="1">
      <alignment horizontal="center" vertical="center" wrapText="1"/>
    </xf>
    <xf numFmtId="0" fontId="6" fillId="2" borderId="8" xfId="6" applyFont="1" applyFill="1" applyBorder="1" applyAlignment="1">
      <alignment horizontal="center" vertical="center" wrapText="1"/>
    </xf>
    <xf numFmtId="0" fontId="6" fillId="2" borderId="12" xfId="0" applyFont="1" applyFill="1" applyBorder="1" applyAlignment="1">
      <alignment horizontal="left" indent="1"/>
    </xf>
    <xf numFmtId="2" fontId="15" fillId="2" borderId="18" xfId="6" applyNumberFormat="1" applyFont="1" applyFill="1" applyBorder="1" applyAlignment="1">
      <alignment horizontal="center" vertical="center" wrapText="1"/>
    </xf>
    <xf numFmtId="2" fontId="15" fillId="2" borderId="21" xfId="0" applyNumberFormat="1" applyFont="1" applyFill="1" applyBorder="1" applyAlignment="1">
      <alignment horizontal="right" vertical="center"/>
    </xf>
    <xf numFmtId="2" fontId="3" fillId="2" borderId="9" xfId="0" applyNumberFormat="1" applyFont="1" applyFill="1" applyBorder="1" applyAlignment="1">
      <alignment horizontal="center" vertical="center"/>
    </xf>
    <xf numFmtId="2" fontId="29" fillId="2" borderId="9" xfId="0" applyNumberFormat="1" applyFont="1" applyFill="1" applyBorder="1" applyAlignment="1">
      <alignment horizontal="center" vertical="center"/>
    </xf>
    <xf numFmtId="2" fontId="5" fillId="2" borderId="9" xfId="6"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 fillId="2" borderId="32" xfId="0" applyFont="1" applyFill="1" applyBorder="1" applyAlignment="1">
      <alignment horizontal="left" indent="1"/>
    </xf>
    <xf numFmtId="1" fontId="1" fillId="2" borderId="32" xfId="0" applyNumberFormat="1" applyFont="1" applyFill="1" applyBorder="1" applyAlignment="1">
      <alignment horizontal="center"/>
    </xf>
    <xf numFmtId="1" fontId="1" fillId="2" borderId="31" xfId="0" applyNumberFormat="1" applyFont="1" applyFill="1" applyBorder="1"/>
    <xf numFmtId="1" fontId="1" fillId="2" borderId="33" xfId="0" applyNumberFormat="1" applyFont="1" applyFill="1" applyBorder="1" applyAlignment="1">
      <alignment horizontal="center"/>
    </xf>
    <xf numFmtId="2" fontId="1" fillId="2" borderId="23" xfId="6" applyNumberFormat="1" applyFont="1" applyFill="1" applyBorder="1" applyAlignment="1">
      <alignment horizontal="center" vertical="center" wrapText="1"/>
    </xf>
    <xf numFmtId="2" fontId="30" fillId="2" borderId="27" xfId="10" applyNumberFormat="1" applyFont="1" applyFill="1" applyBorder="1" applyAlignment="1">
      <alignment horizontal="center" vertical="center"/>
    </xf>
    <xf numFmtId="0" fontId="10" fillId="2" borderId="0" xfId="0" applyFont="1" applyFill="1" applyAlignment="1">
      <alignment horizontal="left" vertical="center" wrapText="1"/>
    </xf>
    <xf numFmtId="2" fontId="3" fillId="2" borderId="0" xfId="6" applyNumberFormat="1" applyFont="1" applyFill="1" applyAlignment="1">
      <alignment horizontal="center" vertical="center"/>
    </xf>
    <xf numFmtId="2" fontId="1" fillId="2" borderId="0" xfId="0" applyNumberFormat="1" applyFont="1" applyFill="1" applyAlignment="1">
      <alignment horizontal="right" vertical="center"/>
    </xf>
    <xf numFmtId="0" fontId="20" fillId="2" borderId="0" xfId="0" applyFont="1" applyFill="1" applyAlignment="1">
      <alignment vertical="center"/>
    </xf>
    <xf numFmtId="0" fontId="27" fillId="2" borderId="9" xfId="0" applyFont="1" applyFill="1" applyBorder="1" applyAlignment="1">
      <alignment horizontal="left" vertical="center" wrapText="1"/>
    </xf>
    <xf numFmtId="0" fontId="6" fillId="2" borderId="9" xfId="0" applyFont="1" applyFill="1" applyBorder="1" applyAlignment="1">
      <alignment horizontal="left" indent="1"/>
    </xf>
    <xf numFmtId="0" fontId="15" fillId="2" borderId="9" xfId="0" applyFont="1" applyFill="1" applyBorder="1" applyAlignment="1">
      <alignment horizontal="left" wrapText="1" indent="1"/>
    </xf>
    <xf numFmtId="0" fontId="15" fillId="2" borderId="12" xfId="0" applyFont="1" applyFill="1" applyBorder="1" applyAlignment="1">
      <alignment horizontal="left" vertical="center" wrapText="1" indent="1"/>
    </xf>
    <xf numFmtId="44" fontId="9" fillId="2" borderId="21" xfId="23" applyFont="1" applyFill="1" applyBorder="1" applyAlignment="1">
      <alignment horizontal="right" vertical="center"/>
    </xf>
    <xf numFmtId="44" fontId="10" fillId="2" borderId="21" xfId="23" applyFont="1" applyFill="1" applyBorder="1" applyAlignment="1">
      <alignment horizontal="right" vertical="center"/>
    </xf>
    <xf numFmtId="0" fontId="1" fillId="2" borderId="9" xfId="0" applyFont="1" applyFill="1" applyBorder="1" applyAlignment="1">
      <alignment horizontal="left" indent="1"/>
    </xf>
    <xf numFmtId="2" fontId="19" fillId="2" borderId="22" xfId="0" applyNumberFormat="1" applyFont="1" applyFill="1" applyBorder="1"/>
    <xf numFmtId="0" fontId="15" fillId="2" borderId="9" xfId="6" applyFont="1" applyFill="1" applyBorder="1" applyAlignment="1">
      <alignment horizontal="left" vertical="center" wrapText="1"/>
    </xf>
    <xf numFmtId="0" fontId="24" fillId="2" borderId="12" xfId="0" applyFont="1" applyFill="1" applyBorder="1" applyAlignment="1">
      <alignment horizontal="center" vertical="center" wrapText="1"/>
    </xf>
    <xf numFmtId="0" fontId="27" fillId="2" borderId="9" xfId="6" applyFont="1" applyFill="1" applyBorder="1" applyAlignment="1">
      <alignment horizontal="left" vertical="center" wrapText="1"/>
    </xf>
    <xf numFmtId="44" fontId="3" fillId="2" borderId="21" xfId="23" applyFont="1" applyFill="1" applyBorder="1" applyAlignment="1">
      <alignment horizontal="right" vertical="center"/>
    </xf>
    <xf numFmtId="2" fontId="1" fillId="2" borderId="9" xfId="0" applyNumberFormat="1" applyFont="1" applyFill="1" applyBorder="1" applyAlignment="1">
      <alignment horizontal="center"/>
    </xf>
    <xf numFmtId="0" fontId="3" fillId="2" borderId="8" xfId="0" applyFont="1" applyFill="1" applyBorder="1" applyAlignment="1">
      <alignment horizontal="center"/>
    </xf>
    <xf numFmtId="0" fontId="1" fillId="2" borderId="9" xfId="6" applyFont="1" applyFill="1" applyBorder="1" applyAlignment="1">
      <alignment horizontal="left" vertical="center"/>
    </xf>
    <xf numFmtId="0" fontId="1" fillId="2" borderId="9" xfId="6" applyFont="1" applyFill="1" applyBorder="1" applyAlignment="1">
      <alignment horizontal="left" vertical="center" wrapText="1"/>
    </xf>
    <xf numFmtId="0" fontId="4" fillId="2" borderId="9" xfId="0" applyFont="1" applyFill="1" applyBorder="1" applyAlignment="1">
      <alignment horizontal="left" vertical="center" wrapText="1"/>
    </xf>
    <xf numFmtId="44" fontId="32" fillId="2" borderId="21" xfId="23" applyFont="1" applyFill="1" applyBorder="1" applyAlignment="1">
      <alignment horizontal="right" vertical="center"/>
    </xf>
    <xf numFmtId="44" fontId="1" fillId="2" borderId="21" xfId="23" applyFont="1" applyFill="1" applyBorder="1" applyAlignment="1">
      <alignment horizontal="right" vertical="center"/>
    </xf>
    <xf numFmtId="0" fontId="15" fillId="2" borderId="27" xfId="0" applyFont="1" applyFill="1" applyBorder="1" applyAlignment="1">
      <alignment horizontal="left" wrapText="1" indent="1"/>
    </xf>
    <xf numFmtId="2" fontId="15" fillId="2" borderId="27" xfId="6" applyNumberFormat="1" applyFont="1" applyFill="1" applyBorder="1" applyAlignment="1">
      <alignment horizontal="center" vertical="center" wrapText="1"/>
    </xf>
    <xf numFmtId="0" fontId="0" fillId="2" borderId="38" xfId="0" applyFill="1" applyBorder="1"/>
    <xf numFmtId="0" fontId="11" fillId="2" borderId="39" xfId="0" applyFont="1" applyFill="1" applyBorder="1" applyAlignment="1">
      <alignment horizontal="left" vertical="center"/>
    </xf>
    <xf numFmtId="0" fontId="11" fillId="2" borderId="39"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40" xfId="0" applyFont="1" applyFill="1" applyBorder="1" applyAlignment="1">
      <alignment horizontal="center" vertical="center"/>
    </xf>
    <xf numFmtId="0" fontId="1" fillId="2" borderId="17" xfId="0" applyFont="1" applyFill="1" applyBorder="1" applyAlignment="1">
      <alignment horizontal="center"/>
    </xf>
    <xf numFmtId="0" fontId="31" fillId="2" borderId="18" xfId="0" applyFont="1" applyFill="1" applyBorder="1" applyAlignment="1">
      <alignment horizontal="left" wrapText="1" indent="1"/>
    </xf>
    <xf numFmtId="44" fontId="1" fillId="2" borderId="21" xfId="23" applyFont="1" applyFill="1" applyBorder="1" applyAlignment="1">
      <alignment horizontal="right"/>
    </xf>
    <xf numFmtId="2" fontId="2" fillId="2" borderId="60" xfId="10" applyNumberFormat="1" applyFill="1" applyBorder="1" applyAlignment="1">
      <alignment horizontal="center" vertical="center"/>
    </xf>
    <xf numFmtId="44" fontId="9" fillId="2" borderId="49" xfId="23" applyFont="1" applyFill="1" applyBorder="1" applyAlignment="1">
      <alignment horizontal="right" vertical="center"/>
    </xf>
    <xf numFmtId="44" fontId="10" fillId="2" borderId="49" xfId="23" applyFont="1" applyFill="1" applyBorder="1" applyAlignment="1">
      <alignment horizontal="right" vertical="center" wrapText="1"/>
    </xf>
    <xf numFmtId="44" fontId="19" fillId="2" borderId="49" xfId="23" applyFont="1" applyFill="1" applyBorder="1" applyAlignment="1">
      <alignment horizontal="right" vertical="center"/>
    </xf>
    <xf numFmtId="44" fontId="3" fillId="2" borderId="49" xfId="23" applyFont="1" applyFill="1" applyBorder="1" applyAlignment="1">
      <alignment horizontal="right" vertical="center"/>
    </xf>
    <xf numFmtId="0" fontId="1" fillId="2" borderId="77" xfId="6" applyFont="1" applyFill="1" applyBorder="1" applyAlignment="1">
      <alignment horizontal="center" vertical="center"/>
    </xf>
    <xf numFmtId="2" fontId="2" fillId="2" borderId="30" xfId="10" applyNumberFormat="1" applyFill="1" applyBorder="1" applyAlignment="1">
      <alignment horizontal="center" vertical="center"/>
    </xf>
    <xf numFmtId="2" fontId="16" fillId="2" borderId="22" xfId="10" applyNumberFormat="1" applyFont="1" applyFill="1" applyBorder="1" applyAlignment="1">
      <alignment horizontal="center" vertical="center"/>
    </xf>
    <xf numFmtId="2" fontId="1" fillId="2" borderId="27" xfId="6" applyNumberFormat="1" applyFont="1" applyFill="1" applyBorder="1" applyAlignment="1">
      <alignment horizontal="center" vertical="center" wrapText="1"/>
    </xf>
    <xf numFmtId="2" fontId="1" fillId="2" borderId="80" xfId="6" applyNumberFormat="1" applyFont="1" applyFill="1" applyBorder="1" applyAlignment="1">
      <alignment horizontal="center" vertical="center" wrapText="1"/>
    </xf>
    <xf numFmtId="2" fontId="2" fillId="2" borderId="22" xfId="10" applyNumberFormat="1" applyFill="1" applyBorder="1" applyAlignment="1">
      <alignment horizontal="center" vertical="center"/>
    </xf>
    <xf numFmtId="2" fontId="1" fillId="2" borderId="79" xfId="6" applyNumberFormat="1" applyFont="1" applyFill="1" applyBorder="1" applyAlignment="1">
      <alignment horizontal="center" vertical="center" wrapText="1"/>
    </xf>
    <xf numFmtId="2" fontId="16" fillId="2" borderId="81" xfId="10" applyNumberFormat="1" applyFont="1" applyFill="1" applyBorder="1" applyAlignment="1">
      <alignment horizontal="center" vertical="center"/>
    </xf>
    <xf numFmtId="2" fontId="15" fillId="2" borderId="82" xfId="6" applyNumberFormat="1" applyFont="1" applyFill="1" applyBorder="1" applyAlignment="1">
      <alignment horizontal="center" vertical="center" wrapText="1"/>
    </xf>
    <xf numFmtId="0" fontId="11" fillId="2" borderId="16" xfId="0" applyFont="1" applyFill="1" applyBorder="1" applyAlignment="1">
      <alignment horizontal="center" vertical="center"/>
    </xf>
    <xf numFmtId="2" fontId="0" fillId="3" borderId="0" xfId="0" applyNumberFormat="1" applyFill="1" applyAlignment="1">
      <alignment wrapText="1"/>
    </xf>
    <xf numFmtId="0" fontId="0" fillId="3" borderId="0" xfId="0" applyFill="1"/>
    <xf numFmtId="0" fontId="21" fillId="3" borderId="0" xfId="0" applyFont="1" applyFill="1" applyAlignment="1">
      <alignment horizontal="left"/>
    </xf>
    <xf numFmtId="0" fontId="0" fillId="2" borderId="0" xfId="0" applyFill="1"/>
    <xf numFmtId="0" fontId="0" fillId="3" borderId="85" xfId="0" applyFill="1" applyBorder="1"/>
    <xf numFmtId="0" fontId="10" fillId="2" borderId="12" xfId="6" applyFont="1" applyFill="1" applyBorder="1" applyAlignment="1">
      <alignment horizontal="left" vertical="center" wrapText="1"/>
    </xf>
    <xf numFmtId="0" fontId="26" fillId="2" borderId="12" xfId="6" applyFont="1" applyFill="1" applyBorder="1" applyAlignment="1">
      <alignment horizontal="left" vertical="center" wrapText="1"/>
    </xf>
    <xf numFmtId="2" fontId="0" fillId="2" borderId="0" xfId="0" applyNumberFormat="1" applyFill="1" applyAlignment="1">
      <alignment wrapText="1"/>
    </xf>
    <xf numFmtId="0" fontId="3" fillId="2" borderId="0" xfId="0" applyFont="1" applyFill="1" applyAlignment="1">
      <alignment horizontal="center"/>
    </xf>
    <xf numFmtId="0" fontId="3" fillId="2" borderId="0" xfId="0" applyFont="1" applyFill="1" applyAlignment="1">
      <alignment horizontal="left" indent="1"/>
    </xf>
    <xf numFmtId="1" fontId="3" fillId="2" borderId="0" xfId="0" applyNumberFormat="1" applyFont="1" applyFill="1" applyAlignment="1">
      <alignment horizontal="center"/>
    </xf>
    <xf numFmtId="164" fontId="3" fillId="2" borderId="0" xfId="3" applyFont="1" applyFill="1" applyBorder="1"/>
    <xf numFmtId="0" fontId="3" fillId="2" borderId="0" xfId="0" applyFont="1" applyFill="1"/>
    <xf numFmtId="1" fontId="3" fillId="2" borderId="32" xfId="0" applyNumberFormat="1" applyFont="1" applyFill="1" applyBorder="1" applyAlignment="1">
      <alignment horizontal="center"/>
    </xf>
    <xf numFmtId="43" fontId="3" fillId="2" borderId="0" xfId="0" applyNumberFormat="1" applyFont="1" applyFill="1"/>
    <xf numFmtId="0" fontId="20" fillId="2" borderId="30" xfId="0" applyFont="1" applyFill="1" applyBorder="1" applyAlignment="1">
      <alignment vertical="center"/>
    </xf>
    <xf numFmtId="0" fontId="19" fillId="2" borderId="85" xfId="0" applyFont="1" applyFill="1" applyBorder="1" applyAlignment="1">
      <alignment horizontal="center" vertical="center"/>
    </xf>
    <xf numFmtId="2" fontId="19" fillId="2" borderId="85" xfId="0" applyNumberFormat="1" applyFont="1" applyFill="1" applyBorder="1" applyAlignment="1">
      <alignment horizontal="center" vertical="center"/>
    </xf>
    <xf numFmtId="2" fontId="19" fillId="2" borderId="85" xfId="0" applyNumberFormat="1" applyFont="1" applyFill="1" applyBorder="1" applyAlignment="1">
      <alignment horizontal="right" vertical="center"/>
    </xf>
    <xf numFmtId="44" fontId="1" fillId="2" borderId="49" xfId="23" applyFont="1" applyFill="1" applyBorder="1" applyAlignment="1">
      <alignment horizontal="right" vertical="center"/>
    </xf>
    <xf numFmtId="2" fontId="19" fillId="2" borderId="49" xfId="0" applyNumberFormat="1" applyFont="1" applyFill="1" applyBorder="1" applyAlignment="1">
      <alignment horizontal="right" vertical="center"/>
    </xf>
    <xf numFmtId="2" fontId="19" fillId="2" borderId="86" xfId="0" applyNumberFormat="1" applyFont="1" applyFill="1" applyBorder="1" applyAlignment="1">
      <alignment horizontal="right" vertical="center"/>
    </xf>
    <xf numFmtId="0" fontId="11" fillId="2" borderId="87" xfId="0" applyFont="1" applyFill="1" applyBorder="1" applyAlignment="1">
      <alignment horizontal="center" vertical="center"/>
    </xf>
    <xf numFmtId="0" fontId="3" fillId="2" borderId="88" xfId="0" applyFont="1" applyFill="1" applyBorder="1" applyAlignment="1">
      <alignment horizontal="center"/>
    </xf>
    <xf numFmtId="164" fontId="3" fillId="2" borderId="89" xfId="3" applyFont="1" applyFill="1" applyBorder="1"/>
    <xf numFmtId="44" fontId="11" fillId="2" borderId="89" xfId="23" applyFont="1" applyFill="1" applyBorder="1"/>
    <xf numFmtId="164" fontId="11" fillId="2" borderId="89" xfId="3" applyFont="1" applyFill="1" applyBorder="1"/>
    <xf numFmtId="164" fontId="11" fillId="2" borderId="91" xfId="3" applyFont="1" applyFill="1" applyBorder="1"/>
    <xf numFmtId="0" fontId="3" fillId="2" borderId="92" xfId="0" applyFont="1" applyFill="1" applyBorder="1" applyAlignment="1">
      <alignment horizontal="center"/>
    </xf>
    <xf numFmtId="1" fontId="1" fillId="2" borderId="65" xfId="0" applyNumberFormat="1" applyFont="1" applyFill="1" applyBorder="1"/>
    <xf numFmtId="0" fontId="3" fillId="2" borderId="93" xfId="0" applyFont="1" applyFill="1" applyBorder="1" applyAlignment="1">
      <alignment horizontal="center"/>
    </xf>
    <xf numFmtId="0" fontId="9" fillId="2" borderId="69" xfId="0" applyFont="1" applyFill="1" applyBorder="1" applyAlignment="1">
      <alignment horizontal="center" vertical="center" wrapText="1"/>
    </xf>
    <xf numFmtId="1" fontId="1" fillId="2" borderId="94" xfId="0" applyNumberFormat="1" applyFont="1" applyFill="1" applyBorder="1"/>
    <xf numFmtId="1" fontId="1" fillId="2" borderId="48" xfId="0" applyNumberFormat="1" applyFont="1" applyFill="1" applyBorder="1"/>
    <xf numFmtId="0" fontId="23" fillId="2" borderId="9" xfId="0" applyFont="1" applyFill="1" applyBorder="1" applyAlignment="1">
      <alignment horizontal="left" vertical="top" wrapText="1"/>
    </xf>
    <xf numFmtId="0" fontId="3" fillId="2" borderId="12" xfId="0" applyFont="1" applyFill="1" applyBorder="1" applyAlignment="1">
      <alignment horizontal="left" wrapText="1" indent="1"/>
    </xf>
    <xf numFmtId="0" fontId="0" fillId="3" borderId="65" xfId="0" applyFill="1" applyBorder="1"/>
    <xf numFmtId="0" fontId="0" fillId="3" borderId="72" xfId="0" applyFill="1" applyBorder="1"/>
    <xf numFmtId="0" fontId="9" fillId="2" borderId="8" xfId="0" applyFont="1" applyFill="1" applyBorder="1" applyAlignment="1">
      <alignment horizontal="center" vertical="center"/>
    </xf>
    <xf numFmtId="0" fontId="26" fillId="2" borderId="9" xfId="0" applyFont="1" applyFill="1" applyBorder="1" applyAlignment="1">
      <alignment horizontal="left" vertical="center" wrapText="1"/>
    </xf>
    <xf numFmtId="2" fontId="12" fillId="2" borderId="9" xfId="0" applyNumberFormat="1" applyFont="1" applyFill="1" applyBorder="1" applyAlignment="1">
      <alignment horizontal="center" vertical="center" wrapText="1"/>
    </xf>
    <xf numFmtId="0" fontId="3" fillId="2" borderId="9" xfId="0" applyFont="1" applyFill="1" applyBorder="1" applyAlignment="1">
      <alignment horizontal="left" indent="1"/>
    </xf>
    <xf numFmtId="0" fontId="11" fillId="2" borderId="8" xfId="0" applyFont="1" applyFill="1" applyBorder="1" applyAlignment="1">
      <alignment horizontal="center"/>
    </xf>
    <xf numFmtId="0" fontId="24" fillId="2" borderId="9" xfId="0" applyFont="1" applyFill="1" applyBorder="1" applyAlignment="1">
      <alignment horizontal="left" indent="1"/>
    </xf>
    <xf numFmtId="0" fontId="27" fillId="2" borderId="9" xfId="0" applyFont="1" applyFill="1" applyBorder="1" applyAlignment="1">
      <alignment horizontal="left" indent="1"/>
    </xf>
    <xf numFmtId="0" fontId="26" fillId="2" borderId="8" xfId="0" applyFont="1" applyFill="1" applyBorder="1" applyAlignment="1">
      <alignment horizontal="center"/>
    </xf>
    <xf numFmtId="0" fontId="26" fillId="2" borderId="9" xfId="0" applyFont="1" applyFill="1" applyBorder="1" applyAlignment="1">
      <alignment horizontal="left" indent="1"/>
    </xf>
    <xf numFmtId="0" fontId="24" fillId="2" borderId="9" xfId="0" applyFont="1" applyFill="1" applyBorder="1" applyAlignment="1">
      <alignment horizontal="left" wrapText="1" indent="1"/>
    </xf>
    <xf numFmtId="0" fontId="10" fillId="2" borderId="9" xfId="0" applyFont="1" applyFill="1" applyBorder="1" applyAlignment="1">
      <alignment horizontal="left" wrapText="1" indent="1"/>
    </xf>
    <xf numFmtId="0" fontId="9" fillId="2" borderId="9" xfId="0" applyFont="1" applyFill="1" applyBorder="1" applyAlignment="1">
      <alignment horizontal="left" wrapText="1" indent="1"/>
    </xf>
    <xf numFmtId="0" fontId="12" fillId="2" borderId="9" xfId="0" applyFont="1" applyFill="1" applyBorder="1" applyAlignment="1">
      <alignment horizontal="left" wrapText="1" indent="1"/>
    </xf>
    <xf numFmtId="0" fontId="28" fillId="2" borderId="8" xfId="0" applyFont="1" applyFill="1" applyBorder="1" applyAlignment="1">
      <alignment horizontal="center"/>
    </xf>
    <xf numFmtId="0" fontId="23" fillId="2" borderId="9" xfId="0" applyFont="1" applyFill="1" applyBorder="1" applyAlignment="1">
      <alignment horizontal="left" wrapText="1" indent="1"/>
    </xf>
    <xf numFmtId="0" fontId="4" fillId="2" borderId="9" xfId="6" applyFont="1" applyFill="1" applyBorder="1" applyAlignment="1">
      <alignment horizontal="left" vertical="center" wrapText="1"/>
    </xf>
    <xf numFmtId="0" fontId="3" fillId="2" borderId="9" xfId="6" applyFont="1" applyFill="1" applyBorder="1" applyAlignment="1">
      <alignment horizontal="left" vertical="center"/>
    </xf>
    <xf numFmtId="0" fontId="19" fillId="3" borderId="0" xfId="0" applyFont="1" applyFill="1" applyAlignment="1">
      <alignment vertical="center"/>
    </xf>
    <xf numFmtId="2" fontId="19" fillId="3" borderId="0" xfId="0" applyNumberFormat="1" applyFont="1" applyFill="1" applyAlignment="1">
      <alignment horizontal="center" vertical="center"/>
    </xf>
    <xf numFmtId="0" fontId="19" fillId="3" borderId="0" xfId="0" applyFont="1" applyFill="1" applyAlignment="1">
      <alignment horizontal="center" vertical="center"/>
    </xf>
    <xf numFmtId="2" fontId="19" fillId="3" borderId="0" xfId="0" applyNumberFormat="1" applyFont="1" applyFill="1" applyAlignment="1">
      <alignment horizontal="right" vertical="center"/>
    </xf>
    <xf numFmtId="0" fontId="3" fillId="3" borderId="0" xfId="0" applyFont="1" applyFill="1" applyAlignment="1">
      <alignment horizontal="center"/>
    </xf>
    <xf numFmtId="0" fontId="3" fillId="3" borderId="0" xfId="0" applyFont="1" applyFill="1" applyAlignment="1">
      <alignment horizontal="left" indent="1"/>
    </xf>
    <xf numFmtId="1" fontId="3" fillId="3" borderId="0" xfId="0" applyNumberFormat="1" applyFont="1" applyFill="1" applyAlignment="1">
      <alignment horizontal="center"/>
    </xf>
    <xf numFmtId="164" fontId="3" fillId="3" borderId="0" xfId="3" applyFont="1" applyFill="1" applyBorder="1"/>
    <xf numFmtId="0" fontId="3" fillId="3" borderId="0" xfId="0" applyFont="1" applyFill="1"/>
    <xf numFmtId="43" fontId="3" fillId="3" borderId="0" xfId="0" applyNumberFormat="1" applyFont="1" applyFill="1"/>
    <xf numFmtId="0" fontId="6" fillId="3" borderId="0" xfId="12" applyFont="1" applyFill="1" applyAlignment="1">
      <alignment horizontal="center"/>
    </xf>
    <xf numFmtId="0" fontId="5" fillId="3" borderId="0" xfId="12" applyFont="1" applyFill="1" applyAlignment="1">
      <alignment horizontal="left" indent="1"/>
    </xf>
    <xf numFmtId="0" fontId="5" fillId="3" borderId="0" xfId="12" applyFont="1" applyFill="1"/>
    <xf numFmtId="43" fontId="5" fillId="3" borderId="0" xfId="4" applyFont="1" applyFill="1"/>
    <xf numFmtId="0" fontId="6" fillId="3" borderId="0" xfId="12" applyFont="1" applyFill="1" applyAlignment="1">
      <alignment horizontal="center" vertical="center"/>
    </xf>
    <xf numFmtId="0" fontId="5" fillId="3" borderId="0" xfId="12" applyFont="1" applyFill="1" applyAlignment="1">
      <alignment horizontal="left"/>
    </xf>
    <xf numFmtId="43" fontId="5" fillId="3" borderId="0" xfId="4" applyFont="1" applyFill="1" applyBorder="1"/>
    <xf numFmtId="0" fontId="5" fillId="3" borderId="0" xfId="12" applyFont="1" applyFill="1" applyAlignment="1">
      <alignment wrapText="1"/>
    </xf>
    <xf numFmtId="0" fontId="6" fillId="3" borderId="0" xfId="12" applyFont="1" applyFill="1"/>
    <xf numFmtId="0" fontId="6" fillId="2" borderId="2" xfId="12" applyFont="1" applyFill="1" applyBorder="1" applyAlignment="1">
      <alignment horizontal="center"/>
    </xf>
    <xf numFmtId="0" fontId="6" fillId="2" borderId="0" xfId="12" applyFont="1" applyFill="1" applyAlignment="1">
      <alignment horizontal="left" indent="1"/>
    </xf>
    <xf numFmtId="43" fontId="5" fillId="2" borderId="3" xfId="4" applyFont="1" applyFill="1" applyBorder="1"/>
    <xf numFmtId="0" fontId="6" fillId="2" borderId="5" xfId="12" applyFont="1" applyFill="1" applyBorder="1" applyAlignment="1">
      <alignment horizontal="center"/>
    </xf>
    <xf numFmtId="43" fontId="6" fillId="2" borderId="3" xfId="4" applyFont="1" applyFill="1" applyBorder="1"/>
    <xf numFmtId="43" fontId="5" fillId="2" borderId="4" xfId="4" applyFont="1" applyFill="1" applyBorder="1"/>
    <xf numFmtId="0" fontId="6" fillId="2" borderId="2" xfId="12" applyFont="1" applyFill="1" applyBorder="1" applyAlignment="1">
      <alignment horizontal="center" wrapText="1"/>
    </xf>
    <xf numFmtId="0" fontId="5" fillId="2" borderId="0" xfId="12" applyFont="1" applyFill="1" applyAlignment="1">
      <alignment wrapText="1"/>
    </xf>
    <xf numFmtId="43" fontId="5" fillId="2" borderId="3" xfId="4" applyFont="1" applyFill="1" applyBorder="1" applyAlignment="1">
      <alignment wrapText="1"/>
    </xf>
    <xf numFmtId="0" fontId="7" fillId="2" borderId="0" xfId="12" applyFont="1" applyFill="1" applyAlignment="1">
      <alignment horizontal="left" indent="1"/>
    </xf>
    <xf numFmtId="0" fontId="8" fillId="2" borderId="6" xfId="12" applyFont="1" applyFill="1" applyBorder="1" applyAlignment="1">
      <alignment horizontal="left" indent="1"/>
    </xf>
    <xf numFmtId="43" fontId="5" fillId="2" borderId="3" xfId="4" applyFont="1" applyFill="1" applyBorder="1" applyAlignment="1">
      <alignment horizontal="right"/>
    </xf>
    <xf numFmtId="0" fontId="36" fillId="3" borderId="0" xfId="0" applyFont="1" applyFill="1" applyAlignment="1">
      <alignment vertical="center"/>
    </xf>
    <xf numFmtId="0" fontId="24" fillId="2" borderId="9"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4" fillId="2" borderId="0" xfId="0" applyFont="1" applyFill="1" applyAlignment="1">
      <alignment horizontal="left" indent="1"/>
    </xf>
    <xf numFmtId="0" fontId="3" fillId="2" borderId="9"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center" wrapText="1"/>
    </xf>
    <xf numFmtId="0" fontId="3" fillId="2" borderId="12" xfId="0" applyFont="1" applyFill="1" applyBorder="1" applyAlignment="1">
      <alignment horizontal="left" vertical="top" wrapText="1" indent="1"/>
    </xf>
    <xf numFmtId="0" fontId="30" fillId="2" borderId="12" xfId="6" applyFont="1" applyFill="1" applyBorder="1" applyAlignment="1">
      <alignment horizontal="left" vertical="center" wrapText="1"/>
    </xf>
    <xf numFmtId="0" fontId="28" fillId="2" borderId="12" xfId="6" applyFont="1" applyFill="1" applyBorder="1" applyAlignment="1">
      <alignment horizontal="left" vertical="center" wrapText="1"/>
    </xf>
    <xf numFmtId="0" fontId="27" fillId="2" borderId="12" xfId="6" applyFont="1" applyFill="1" applyBorder="1" applyAlignment="1">
      <alignment horizontal="left" vertical="center" wrapText="1"/>
    </xf>
    <xf numFmtId="0" fontId="24" fillId="2" borderId="79" xfId="0" applyFont="1" applyFill="1" applyBorder="1" applyAlignment="1">
      <alignment horizontal="center" vertical="center" wrapText="1"/>
    </xf>
    <xf numFmtId="0" fontId="10" fillId="2" borderId="23" xfId="0" applyFont="1" applyFill="1" applyBorder="1" applyAlignment="1">
      <alignment horizontal="left" indent="1"/>
    </xf>
    <xf numFmtId="0" fontId="28" fillId="2" borderId="28" xfId="0" applyFont="1" applyFill="1" applyBorder="1" applyAlignment="1">
      <alignment horizontal="left" indent="1"/>
    </xf>
    <xf numFmtId="0" fontId="28" fillId="2" borderId="23" xfId="0" applyFont="1" applyFill="1" applyBorder="1" applyAlignment="1">
      <alignment horizontal="left" indent="1"/>
    </xf>
    <xf numFmtId="0" fontId="28" fillId="2" borderId="23" xfId="0" applyFont="1" applyFill="1" applyBorder="1" applyAlignment="1">
      <alignment horizontal="left" wrapText="1" indent="1"/>
    </xf>
    <xf numFmtId="0" fontId="3" fillId="2" borderId="28" xfId="0" applyFont="1" applyFill="1" applyBorder="1" applyAlignment="1">
      <alignment horizontal="left" indent="1"/>
    </xf>
    <xf numFmtId="0" fontId="3" fillId="2" borderId="23" xfId="0" applyFont="1" applyFill="1" applyBorder="1" applyAlignment="1">
      <alignment horizontal="left" indent="1"/>
    </xf>
    <xf numFmtId="0" fontId="25" fillId="2" borderId="28" xfId="0" applyFont="1" applyFill="1" applyBorder="1" applyAlignment="1">
      <alignment horizontal="left" indent="1"/>
    </xf>
    <xf numFmtId="0" fontId="3" fillId="2" borderId="83" xfId="0" applyFont="1" applyFill="1" applyBorder="1" applyAlignment="1">
      <alignment horizontal="left" wrapText="1" indent="1"/>
    </xf>
    <xf numFmtId="2" fontId="19" fillId="2" borderId="84" xfId="0" applyNumberFormat="1" applyFont="1" applyFill="1" applyBorder="1" applyAlignment="1">
      <alignment horizontal="center" vertical="center"/>
    </xf>
    <xf numFmtId="0" fontId="3" fillId="2" borderId="9" xfId="6" applyFont="1" applyFill="1" applyBorder="1" applyAlignment="1">
      <alignment horizontal="left" vertical="top" wrapText="1"/>
    </xf>
    <xf numFmtId="0" fontId="3" fillId="2" borderId="9" xfId="0" applyFont="1" applyFill="1" applyBorder="1" applyAlignment="1">
      <alignment horizontal="left" vertical="center" wrapText="1"/>
    </xf>
    <xf numFmtId="0" fontId="3" fillId="2" borderId="9" xfId="0" applyFont="1" applyFill="1" applyBorder="1" applyAlignment="1">
      <alignment horizontal="left" vertical="top"/>
    </xf>
    <xf numFmtId="0" fontId="11" fillId="2" borderId="9" xfId="0" applyFont="1" applyFill="1" applyBorder="1" applyAlignment="1">
      <alignment horizontal="left" wrapText="1" indent="1"/>
    </xf>
    <xf numFmtId="0" fontId="10" fillId="2" borderId="12" xfId="0" applyFont="1" applyFill="1" applyBorder="1" applyAlignment="1">
      <alignment horizontal="left" wrapText="1" indent="1"/>
    </xf>
    <xf numFmtId="0" fontId="23" fillId="2" borderId="8" xfId="6" applyFont="1" applyFill="1" applyBorder="1" applyAlignment="1">
      <alignment horizontal="center" vertical="center" wrapText="1"/>
    </xf>
    <xf numFmtId="0" fontId="12" fillId="2" borderId="9" xfId="0" applyFont="1" applyFill="1" applyBorder="1" applyAlignment="1">
      <alignment horizontal="left" vertical="center" wrapText="1" indent="1"/>
    </xf>
    <xf numFmtId="0" fontId="19" fillId="2" borderId="85" xfId="0" applyFont="1" applyFill="1" applyBorder="1" applyAlignment="1">
      <alignment vertical="center"/>
    </xf>
    <xf numFmtId="0" fontId="19" fillId="3" borderId="85" xfId="0" applyFont="1" applyFill="1" applyBorder="1" applyAlignment="1">
      <alignment vertical="center"/>
    </xf>
    <xf numFmtId="0" fontId="3" fillId="2" borderId="95" xfId="0" applyFont="1" applyFill="1" applyBorder="1" applyAlignment="1">
      <alignment horizontal="center"/>
    </xf>
    <xf numFmtId="164" fontId="11" fillId="2" borderId="97" xfId="3" applyFont="1" applyFill="1" applyBorder="1"/>
    <xf numFmtId="0" fontId="3" fillId="2" borderId="96" xfId="0" applyFont="1" applyFill="1" applyBorder="1" applyAlignment="1">
      <alignment horizontal="left" indent="1"/>
    </xf>
    <xf numFmtId="1" fontId="3" fillId="2" borderId="96" xfId="0" applyNumberFormat="1" applyFont="1" applyFill="1" applyBorder="1" applyAlignment="1">
      <alignment horizontal="center"/>
    </xf>
    <xf numFmtId="164" fontId="3" fillId="2" borderId="97" xfId="3" applyFont="1" applyFill="1" applyBorder="1"/>
    <xf numFmtId="0" fontId="1" fillId="2" borderId="33" xfId="0" applyFont="1" applyFill="1" applyBorder="1" applyAlignment="1">
      <alignment horizontal="left" indent="1"/>
    </xf>
    <xf numFmtId="0" fontId="9" fillId="2" borderId="27" xfId="0" applyFont="1" applyFill="1" applyBorder="1" applyAlignment="1">
      <alignment horizontal="left" vertical="center" wrapText="1"/>
    </xf>
    <xf numFmtId="1" fontId="1" fillId="2" borderId="108" xfId="0" applyNumberFormat="1" applyFont="1" applyFill="1" applyBorder="1" applyAlignment="1">
      <alignment horizontal="center"/>
    </xf>
    <xf numFmtId="0" fontId="1" fillId="2" borderId="99" xfId="0" applyFont="1" applyFill="1" applyBorder="1" applyAlignment="1">
      <alignment horizontal="left" indent="1"/>
    </xf>
    <xf numFmtId="1" fontId="1" fillId="2" borderId="100" xfId="0" applyNumberFormat="1" applyFont="1" applyFill="1" applyBorder="1" applyAlignment="1">
      <alignment horizontal="center"/>
    </xf>
    <xf numFmtId="1" fontId="1" fillId="2" borderId="102" xfId="0" applyNumberFormat="1" applyFont="1" applyFill="1" applyBorder="1" applyAlignment="1">
      <alignment horizontal="center"/>
    </xf>
    <xf numFmtId="164" fontId="11" fillId="2" borderId="109" xfId="3" applyFont="1" applyFill="1" applyBorder="1"/>
    <xf numFmtId="164" fontId="11" fillId="2" borderId="110" xfId="3" applyFont="1" applyFill="1" applyBorder="1"/>
    <xf numFmtId="2" fontId="9" fillId="3" borderId="0" xfId="0" applyNumberFormat="1" applyFont="1" applyFill="1" applyAlignment="1">
      <alignment horizontal="right" vertical="center"/>
    </xf>
    <xf numFmtId="2" fontId="3" fillId="3" borderId="0" xfId="6" applyNumberFormat="1" applyFont="1" applyFill="1" applyAlignment="1">
      <alignment horizontal="center" vertical="center" wrapText="1"/>
    </xf>
    <xf numFmtId="0" fontId="9" fillId="2" borderId="28" xfId="0" applyFont="1" applyFill="1" applyBorder="1" applyAlignment="1">
      <alignment horizontal="left" indent="1"/>
    </xf>
    <xf numFmtId="2" fontId="3" fillId="2" borderId="114" xfId="6" applyNumberFormat="1" applyFont="1" applyFill="1" applyBorder="1" applyAlignment="1">
      <alignment horizontal="center" vertical="center" wrapText="1"/>
    </xf>
    <xf numFmtId="2" fontId="3" fillId="2" borderId="12" xfId="6" applyNumberFormat="1" applyFont="1" applyFill="1" applyBorder="1" applyAlignment="1">
      <alignment horizontal="center" vertical="center" wrapText="1"/>
    </xf>
    <xf numFmtId="0" fontId="39" fillId="0" borderId="32" xfId="0" applyFont="1" applyBorder="1" applyAlignment="1">
      <alignment horizontal="center"/>
    </xf>
    <xf numFmtId="0" fontId="39" fillId="0" borderId="32" xfId="0" applyFont="1" applyBorder="1" applyAlignment="1">
      <alignment horizontal="left" wrapText="1"/>
    </xf>
    <xf numFmtId="0" fontId="41" fillId="0" borderId="32" xfId="0" applyFont="1" applyBorder="1" applyAlignment="1">
      <alignment horizontal="left" wrapText="1"/>
    </xf>
    <xf numFmtId="0" fontId="42" fillId="0" borderId="32" xfId="0" applyFont="1" applyBorder="1" applyAlignment="1">
      <alignment horizontal="left" wrapText="1"/>
    </xf>
    <xf numFmtId="0" fontId="43" fillId="0" borderId="32" xfId="0" applyFont="1" applyBorder="1" applyAlignment="1">
      <alignment horizontal="center" vertical="center"/>
    </xf>
    <xf numFmtId="0" fontId="43" fillId="0" borderId="32" xfId="0" applyFont="1" applyBorder="1" applyAlignment="1">
      <alignment horizontal="center" vertical="center" wrapText="1"/>
    </xf>
    <xf numFmtId="0" fontId="44" fillId="0" borderId="32" xfId="0" applyFont="1" applyBorder="1" applyAlignment="1">
      <alignment horizontal="left" wrapText="1"/>
    </xf>
    <xf numFmtId="0" fontId="45" fillId="0" borderId="32" xfId="0" applyFont="1" applyBorder="1" applyAlignment="1">
      <alignment horizontal="left" wrapText="1"/>
    </xf>
    <xf numFmtId="0" fontId="42" fillId="0" borderId="32" xfId="0" applyFont="1" applyBorder="1" applyAlignment="1">
      <alignment horizontal="center"/>
    </xf>
    <xf numFmtId="0" fontId="44" fillId="0" borderId="32" xfId="8" applyFont="1" applyBorder="1" applyAlignment="1">
      <alignment horizontal="left" wrapText="1"/>
    </xf>
    <xf numFmtId="0" fontId="46" fillId="0" borderId="32" xfId="0" applyFont="1" applyBorder="1" applyAlignment="1">
      <alignment wrapText="1"/>
    </xf>
    <xf numFmtId="0" fontId="43" fillId="0" borderId="32" xfId="0" applyFont="1" applyBorder="1" applyAlignment="1">
      <alignment wrapText="1"/>
    </xf>
    <xf numFmtId="0" fontId="39" fillId="0" borderId="32" xfId="0" applyFont="1" applyBorder="1" applyAlignment="1">
      <alignment horizontal="left" vertical="top" wrapText="1"/>
    </xf>
    <xf numFmtId="0" fontId="39" fillId="0" borderId="32" xfId="0" applyFont="1" applyBorder="1" applyAlignment="1">
      <alignment wrapText="1"/>
    </xf>
    <xf numFmtId="4" fontId="39" fillId="0" borderId="32" xfId="0" applyNumberFormat="1" applyFont="1" applyBorder="1" applyAlignment="1">
      <alignment horizontal="left" wrapText="1"/>
    </xf>
    <xf numFmtId="3" fontId="39" fillId="0" borderId="32" xfId="0" applyNumberFormat="1" applyFont="1" applyBorder="1" applyAlignment="1">
      <alignment horizontal="left" wrapText="1"/>
    </xf>
    <xf numFmtId="0" fontId="47" fillId="2" borderId="8" xfId="6" applyFont="1" applyFill="1" applyBorder="1" applyAlignment="1">
      <alignment horizontal="center" vertical="center" wrapText="1"/>
    </xf>
    <xf numFmtId="0" fontId="47" fillId="2" borderId="9" xfId="6" applyFont="1" applyFill="1" applyBorder="1" applyAlignment="1">
      <alignment horizontal="left" vertical="top" wrapText="1"/>
    </xf>
    <xf numFmtId="0" fontId="47" fillId="2" borderId="0" xfId="6" applyFont="1" applyFill="1" applyAlignment="1">
      <alignment horizontal="center" vertical="center" wrapText="1"/>
    </xf>
    <xf numFmtId="0" fontId="47" fillId="2" borderId="0" xfId="6" applyFont="1" applyFill="1" applyAlignment="1">
      <alignment horizontal="left" vertical="top" wrapText="1"/>
    </xf>
    <xf numFmtId="0" fontId="46" fillId="0" borderId="0" xfId="0" applyFont="1" applyAlignment="1">
      <alignment wrapText="1"/>
    </xf>
    <xf numFmtId="0" fontId="50" fillId="2" borderId="9" xfId="6" applyFont="1" applyFill="1" applyBorder="1" applyAlignment="1">
      <alignment horizontal="left" vertical="center" wrapText="1"/>
    </xf>
    <xf numFmtId="0" fontId="44" fillId="0" borderId="0" xfId="0" applyFont="1" applyAlignment="1">
      <alignment horizontal="left" wrapText="1"/>
    </xf>
    <xf numFmtId="0" fontId="44" fillId="0" borderId="115" xfId="0" applyFont="1" applyBorder="1" applyAlignment="1">
      <alignment horizontal="left" wrapText="1"/>
    </xf>
    <xf numFmtId="0" fontId="29" fillId="2" borderId="78" xfId="6" applyFont="1" applyFill="1" applyBorder="1" applyAlignment="1">
      <alignment horizontal="center" vertical="center"/>
    </xf>
    <xf numFmtId="0" fontId="11" fillId="2" borderId="69" xfId="6" applyFont="1" applyFill="1" applyBorder="1" applyAlignment="1">
      <alignment horizontal="left" vertical="center"/>
    </xf>
    <xf numFmtId="43" fontId="6" fillId="2" borderId="4" xfId="4" applyFont="1" applyFill="1" applyBorder="1"/>
    <xf numFmtId="43" fontId="3" fillId="2" borderId="9" xfId="24" applyFont="1" applyFill="1" applyBorder="1" applyAlignment="1">
      <alignment horizontal="center" vertical="center" wrapText="1"/>
    </xf>
    <xf numFmtId="2" fontId="52" fillId="2" borderId="9" xfId="10" applyNumberFormat="1" applyFont="1" applyFill="1" applyBorder="1" applyAlignment="1">
      <alignment horizontal="center" vertical="center"/>
    </xf>
    <xf numFmtId="0" fontId="23" fillId="2" borderId="60" xfId="0" applyFont="1" applyFill="1" applyBorder="1" applyAlignment="1">
      <alignment horizontal="left" vertical="top" wrapText="1"/>
    </xf>
    <xf numFmtId="0" fontId="23" fillId="2" borderId="54" xfId="0" applyFont="1" applyFill="1" applyBorder="1" applyAlignment="1">
      <alignment horizontal="left" vertical="top" wrapText="1"/>
    </xf>
    <xf numFmtId="0" fontId="10" fillId="2" borderId="12" xfId="6" applyFont="1" applyFill="1" applyBorder="1" applyAlignment="1">
      <alignment horizontal="left" vertical="top" wrapText="1"/>
    </xf>
    <xf numFmtId="0" fontId="3" fillId="2" borderId="12" xfId="6" applyFont="1" applyFill="1" applyBorder="1" applyAlignment="1">
      <alignment horizontal="left" vertical="top" wrapText="1"/>
    </xf>
    <xf numFmtId="0" fontId="1" fillId="2" borderId="9" xfId="6" applyFont="1" applyFill="1" applyBorder="1" applyAlignment="1">
      <alignment horizontal="left" vertical="top" wrapText="1"/>
    </xf>
    <xf numFmtId="0" fontId="3" fillId="2" borderId="12" xfId="0" applyFont="1" applyFill="1" applyBorder="1" applyAlignment="1">
      <alignment horizontal="left" vertical="top" wrapText="1"/>
    </xf>
    <xf numFmtId="0" fontId="23" fillId="2" borderId="60" xfId="6" applyFont="1" applyFill="1" applyBorder="1" applyAlignment="1">
      <alignment horizontal="left" vertical="top" wrapText="1"/>
    </xf>
    <xf numFmtId="0" fontId="23" fillId="2" borderId="18" xfId="6" applyFont="1" applyFill="1" applyBorder="1" applyAlignment="1">
      <alignment horizontal="left" vertical="top" wrapText="1"/>
    </xf>
    <xf numFmtId="2" fontId="3" fillId="2" borderId="9" xfId="6" applyNumberFormat="1" applyFont="1" applyFill="1" applyBorder="1" applyAlignment="1">
      <alignment horizontal="left" vertical="top" wrapText="1"/>
    </xf>
    <xf numFmtId="2" fontId="3" fillId="2" borderId="18" xfId="6" applyNumberFormat="1" applyFont="1" applyFill="1" applyBorder="1" applyAlignment="1">
      <alignment horizontal="left" vertical="top" wrapText="1"/>
    </xf>
    <xf numFmtId="0" fontId="3" fillId="2" borderId="73" xfId="6" applyFont="1" applyFill="1" applyBorder="1" applyAlignment="1">
      <alignment horizontal="left" vertical="top" wrapText="1"/>
    </xf>
    <xf numFmtId="2" fontId="3" fillId="2" borderId="27" xfId="6" applyNumberFormat="1" applyFont="1" applyFill="1" applyBorder="1" applyAlignment="1">
      <alignment horizontal="left" vertical="top" wrapText="1"/>
    </xf>
    <xf numFmtId="2" fontId="3" fillId="2" borderId="60" xfId="6" applyNumberFormat="1" applyFont="1" applyFill="1" applyBorder="1" applyAlignment="1">
      <alignment horizontal="left" vertical="top" wrapText="1"/>
    </xf>
    <xf numFmtId="0" fontId="3" fillId="2" borderId="8" xfId="6" applyFont="1" applyFill="1" applyBorder="1" applyAlignment="1">
      <alignment horizontal="left" vertical="top" wrapText="1"/>
    </xf>
    <xf numFmtId="0" fontId="1" fillId="2" borderId="8" xfId="6" applyFont="1" applyFill="1" applyBorder="1" applyAlignment="1">
      <alignment horizontal="left" vertical="top" wrapText="1"/>
    </xf>
    <xf numFmtId="0" fontId="1" fillId="2" borderId="43" xfId="0" applyFont="1" applyFill="1" applyBorder="1" applyAlignment="1">
      <alignment horizontal="left" vertical="top" wrapText="1"/>
    </xf>
    <xf numFmtId="0" fontId="1" fillId="2" borderId="44" xfId="0" applyFont="1" applyFill="1" applyBorder="1" applyAlignment="1">
      <alignment horizontal="left" vertical="top" wrapText="1"/>
    </xf>
    <xf numFmtId="0" fontId="1" fillId="2" borderId="45" xfId="0" applyFont="1" applyFill="1" applyBorder="1" applyAlignment="1">
      <alignment horizontal="left" vertical="top" wrapText="1"/>
    </xf>
    <xf numFmtId="0" fontId="1" fillId="2" borderId="46" xfId="0" applyFont="1" applyFill="1" applyBorder="1" applyAlignment="1">
      <alignment horizontal="left" vertical="top" wrapText="1"/>
    </xf>
    <xf numFmtId="0" fontId="1" fillId="2" borderId="47" xfId="0" applyFont="1" applyFill="1" applyBorder="1" applyAlignment="1">
      <alignment horizontal="left" vertical="top" wrapText="1"/>
    </xf>
    <xf numFmtId="0" fontId="1" fillId="2" borderId="48" xfId="0" applyFont="1" applyFill="1" applyBorder="1" applyAlignment="1">
      <alignment horizontal="left" vertical="top" wrapText="1"/>
    </xf>
    <xf numFmtId="44" fontId="10" fillId="2" borderId="49" xfId="23" applyFont="1" applyFill="1" applyBorder="1" applyAlignment="1">
      <alignment horizontal="left" vertical="top" wrapText="1"/>
    </xf>
    <xf numFmtId="0" fontId="53" fillId="2" borderId="53" xfId="0" applyFont="1" applyFill="1" applyBorder="1" applyAlignment="1">
      <alignment horizontal="left" vertical="top" wrapText="1"/>
    </xf>
    <xf numFmtId="0" fontId="34" fillId="2" borderId="58" xfId="0" applyFont="1" applyFill="1" applyBorder="1" applyAlignment="1">
      <alignment horizontal="left" vertical="top" wrapText="1"/>
    </xf>
    <xf numFmtId="0" fontId="53" fillId="2" borderId="56" xfId="0" applyFont="1" applyFill="1" applyBorder="1" applyAlignment="1">
      <alignment horizontal="left" vertical="top" wrapText="1"/>
    </xf>
    <xf numFmtId="2" fontId="53" fillId="2" borderId="56" xfId="0" applyNumberFormat="1" applyFont="1" applyFill="1" applyBorder="1" applyAlignment="1">
      <alignment horizontal="left" vertical="top" wrapText="1"/>
    </xf>
    <xf numFmtId="2" fontId="53" fillId="2" borderId="58" xfId="0" applyNumberFormat="1" applyFont="1" applyFill="1" applyBorder="1" applyAlignment="1">
      <alignment horizontal="left" vertical="top" wrapText="1"/>
    </xf>
    <xf numFmtId="2" fontId="53" fillId="2" borderId="68" xfId="0" applyNumberFormat="1" applyFont="1" applyFill="1" applyBorder="1" applyAlignment="1">
      <alignment horizontal="left" vertical="top" wrapText="1"/>
    </xf>
    <xf numFmtId="0" fontId="53" fillId="2" borderId="55" xfId="0" applyFont="1" applyFill="1" applyBorder="1" applyAlignment="1">
      <alignment horizontal="left" vertical="top" wrapText="1"/>
    </xf>
    <xf numFmtId="0" fontId="53" fillId="2" borderId="54" xfId="0" applyFont="1" applyFill="1" applyBorder="1" applyAlignment="1">
      <alignment horizontal="left" vertical="top" wrapText="1"/>
    </xf>
    <xf numFmtId="0" fontId="54" fillId="2" borderId="54" xfId="0" applyFont="1" applyFill="1" applyBorder="1" applyAlignment="1">
      <alignment horizontal="left" vertical="top" wrapText="1"/>
    </xf>
    <xf numFmtId="2" fontId="3" fillId="2" borderId="54" xfId="0" applyNumberFormat="1" applyFont="1" applyFill="1" applyBorder="1" applyAlignment="1">
      <alignment horizontal="left" vertical="top" wrapText="1"/>
    </xf>
    <xf numFmtId="2" fontId="3" fillId="2" borderId="25" xfId="0" applyNumberFormat="1" applyFont="1" applyFill="1" applyBorder="1" applyAlignment="1">
      <alignment horizontal="left" vertical="top" wrapText="1"/>
    </xf>
    <xf numFmtId="44" fontId="3" fillId="2" borderId="75" xfId="23" applyFont="1" applyFill="1" applyBorder="1" applyAlignment="1">
      <alignment horizontal="left" vertical="top" wrapText="1"/>
    </xf>
    <xf numFmtId="0" fontId="53" fillId="2" borderId="52" xfId="0" applyFont="1" applyFill="1" applyBorder="1" applyAlignment="1">
      <alignment horizontal="left" vertical="top" wrapText="1"/>
    </xf>
    <xf numFmtId="0" fontId="54" fillId="2" borderId="18" xfId="0" applyFont="1" applyFill="1" applyBorder="1" applyAlignment="1">
      <alignment horizontal="left" vertical="top" wrapText="1"/>
    </xf>
    <xf numFmtId="2" fontId="3" fillId="2" borderId="18" xfId="0" applyNumberFormat="1" applyFont="1" applyFill="1" applyBorder="1" applyAlignment="1">
      <alignment horizontal="left" vertical="top" wrapText="1"/>
    </xf>
    <xf numFmtId="2" fontId="3" fillId="2" borderId="9" xfId="0" applyNumberFormat="1" applyFont="1" applyFill="1" applyBorder="1" applyAlignment="1">
      <alignment horizontal="left" vertical="top" wrapText="1"/>
    </xf>
    <xf numFmtId="0" fontId="53" fillId="2" borderId="18" xfId="0" applyFont="1" applyFill="1" applyBorder="1" applyAlignment="1">
      <alignment horizontal="left" vertical="top" wrapText="1"/>
    </xf>
    <xf numFmtId="0" fontId="54" fillId="2" borderId="74" xfId="0" applyFont="1" applyFill="1" applyBorder="1" applyAlignment="1">
      <alignment horizontal="left" vertical="top" wrapText="1"/>
    </xf>
    <xf numFmtId="2" fontId="3" fillId="2" borderId="74" xfId="0" applyNumberFormat="1" applyFont="1" applyFill="1" applyBorder="1" applyAlignment="1">
      <alignment horizontal="left" vertical="top" wrapText="1"/>
    </xf>
    <xf numFmtId="0" fontId="34" fillId="2" borderId="54" xfId="0" applyFont="1" applyFill="1" applyBorder="1" applyAlignment="1">
      <alignment horizontal="left" vertical="top" wrapText="1"/>
    </xf>
    <xf numFmtId="0" fontId="34" fillId="2" borderId="30" xfId="0" applyFont="1" applyFill="1" applyBorder="1" applyAlignment="1">
      <alignment horizontal="left" vertical="top" wrapText="1"/>
    </xf>
    <xf numFmtId="0" fontId="54" fillId="2" borderId="71" xfId="0" applyFont="1" applyFill="1" applyBorder="1" applyAlignment="1">
      <alignment horizontal="left" vertical="top" wrapText="1"/>
    </xf>
    <xf numFmtId="2" fontId="3" fillId="2" borderId="71" xfId="0" applyNumberFormat="1" applyFont="1" applyFill="1" applyBorder="1" applyAlignment="1">
      <alignment horizontal="left" vertical="top" wrapText="1"/>
    </xf>
    <xf numFmtId="2" fontId="3" fillId="2" borderId="30" xfId="0" applyNumberFormat="1" applyFont="1" applyFill="1" applyBorder="1" applyAlignment="1">
      <alignment horizontal="left" vertical="top" wrapText="1"/>
    </xf>
    <xf numFmtId="0" fontId="1" fillId="2" borderId="60" xfId="0" applyFont="1" applyFill="1" applyBorder="1" applyAlignment="1">
      <alignment horizontal="left" vertical="top" wrapText="1"/>
    </xf>
    <xf numFmtId="0" fontId="10" fillId="2" borderId="60" xfId="6" applyFont="1" applyFill="1" applyBorder="1" applyAlignment="1">
      <alignment horizontal="left" vertical="top" wrapText="1"/>
    </xf>
    <xf numFmtId="2" fontId="10" fillId="2" borderId="60" xfId="10" applyNumberFormat="1" applyFont="1" applyFill="1" applyBorder="1" applyAlignment="1">
      <alignment horizontal="left" vertical="top" wrapText="1"/>
    </xf>
    <xf numFmtId="2" fontId="3" fillId="2" borderId="60" xfId="0" applyNumberFormat="1" applyFont="1" applyFill="1" applyBorder="1" applyAlignment="1">
      <alignment horizontal="left" vertical="top" wrapText="1"/>
    </xf>
    <xf numFmtId="2" fontId="3" fillId="2" borderId="27" xfId="0" applyNumberFormat="1" applyFont="1" applyFill="1" applyBorder="1" applyAlignment="1">
      <alignment horizontal="left" vertical="top" wrapText="1"/>
    </xf>
    <xf numFmtId="0" fontId="3" fillId="2" borderId="18" xfId="0" applyFont="1" applyFill="1" applyBorder="1" applyAlignment="1">
      <alignment horizontal="left" vertical="top" wrapText="1"/>
    </xf>
    <xf numFmtId="0" fontId="10" fillId="2" borderId="18" xfId="6" applyFont="1" applyFill="1" applyBorder="1" applyAlignment="1">
      <alignment horizontal="left" vertical="top" wrapText="1"/>
    </xf>
    <xf numFmtId="2" fontId="10" fillId="2" borderId="18" xfId="10" applyNumberFormat="1" applyFont="1" applyFill="1" applyBorder="1" applyAlignment="1">
      <alignment horizontal="left" vertical="top" wrapText="1"/>
    </xf>
    <xf numFmtId="0" fontId="3" fillId="2" borderId="60" xfId="0" applyFont="1" applyFill="1" applyBorder="1" applyAlignment="1">
      <alignment horizontal="left" vertical="top" wrapText="1"/>
    </xf>
    <xf numFmtId="0" fontId="1" fillId="2" borderId="18" xfId="0" applyFont="1" applyFill="1" applyBorder="1" applyAlignment="1">
      <alignment horizontal="left" vertical="top" wrapText="1"/>
    </xf>
    <xf numFmtId="2" fontId="10" fillId="2" borderId="9" xfId="10" applyNumberFormat="1" applyFont="1" applyFill="1" applyBorder="1" applyAlignment="1">
      <alignment horizontal="left" vertical="top" wrapText="1"/>
    </xf>
    <xf numFmtId="0" fontId="54" fillId="2" borderId="9" xfId="0" applyFont="1" applyFill="1" applyBorder="1" applyAlignment="1">
      <alignment horizontal="left" vertical="top" wrapText="1"/>
    </xf>
    <xf numFmtId="0" fontId="53" fillId="2" borderId="27" xfId="0" applyFont="1" applyFill="1" applyBorder="1" applyAlignment="1">
      <alignment horizontal="left" vertical="top" wrapText="1"/>
    </xf>
    <xf numFmtId="0" fontId="54" fillId="2" borderId="27" xfId="0" applyFont="1" applyFill="1" applyBorder="1" applyAlignment="1">
      <alignment horizontal="left" vertical="top" wrapText="1"/>
    </xf>
    <xf numFmtId="0" fontId="10" fillId="2" borderId="59" xfId="6" applyFont="1" applyFill="1" applyBorder="1" applyAlignment="1">
      <alignment horizontal="left" vertical="top" wrapText="1"/>
    </xf>
    <xf numFmtId="2" fontId="10" fillId="2" borderId="27" xfId="10" applyNumberFormat="1" applyFont="1" applyFill="1" applyBorder="1" applyAlignment="1">
      <alignment horizontal="left" vertical="top" wrapText="1"/>
    </xf>
    <xf numFmtId="0" fontId="9" fillId="2" borderId="12" xfId="6" applyFont="1" applyFill="1" applyBorder="1" applyAlignment="1">
      <alignment horizontal="left" vertical="top" wrapText="1"/>
    </xf>
    <xf numFmtId="0" fontId="12" fillId="2" borderId="12" xfId="6" applyFont="1" applyFill="1" applyBorder="1" applyAlignment="1">
      <alignment horizontal="left" vertical="top" wrapText="1"/>
    </xf>
    <xf numFmtId="2" fontId="57" fillId="2" borderId="0" xfId="10" applyNumberFormat="1" applyFont="1" applyFill="1" applyAlignment="1">
      <alignment horizontal="left" vertical="top" wrapText="1"/>
    </xf>
    <xf numFmtId="2" fontId="31" fillId="2" borderId="18" xfId="6" applyNumberFormat="1" applyFont="1" applyFill="1" applyBorder="1" applyAlignment="1">
      <alignment horizontal="left" vertical="top" wrapText="1"/>
    </xf>
    <xf numFmtId="2" fontId="31" fillId="2" borderId="9" xfId="6" applyNumberFormat="1" applyFont="1" applyFill="1" applyBorder="1" applyAlignment="1">
      <alignment horizontal="left" vertical="top" wrapText="1"/>
    </xf>
    <xf numFmtId="0" fontId="34" fillId="2" borderId="76" xfId="0" applyFont="1" applyFill="1" applyBorder="1" applyAlignment="1">
      <alignment horizontal="left" vertical="top" wrapText="1"/>
    </xf>
    <xf numFmtId="0" fontId="34" fillId="2" borderId="27" xfId="0" applyFont="1" applyFill="1" applyBorder="1" applyAlignment="1">
      <alignment horizontal="left" vertical="top" wrapText="1"/>
    </xf>
    <xf numFmtId="0" fontId="53" fillId="2" borderId="60" xfId="0" applyFont="1" applyFill="1" applyBorder="1" applyAlignment="1">
      <alignment horizontal="left" vertical="top" wrapText="1"/>
    </xf>
    <xf numFmtId="2" fontId="3" fillId="2" borderId="50" xfId="0" applyNumberFormat="1" applyFont="1" applyFill="1" applyBorder="1" applyAlignment="1">
      <alignment horizontal="left" vertical="top" wrapText="1"/>
    </xf>
    <xf numFmtId="44" fontId="1" fillId="2" borderId="67" xfId="23" applyFont="1" applyFill="1" applyBorder="1" applyAlignment="1">
      <alignment horizontal="left" vertical="top" wrapText="1"/>
    </xf>
    <xf numFmtId="0" fontId="58" fillId="2" borderId="0" xfId="0" applyFont="1" applyFill="1" applyAlignment="1">
      <alignment horizontal="left" vertical="top" wrapText="1"/>
    </xf>
    <xf numFmtId="2" fontId="58" fillId="2" borderId="0" xfId="0" applyNumberFormat="1" applyFont="1" applyFill="1" applyAlignment="1">
      <alignment horizontal="left" vertical="top" wrapText="1"/>
    </xf>
    <xf numFmtId="0" fontId="29" fillId="2" borderId="88" xfId="0" applyFont="1" applyFill="1" applyBorder="1" applyAlignment="1">
      <alignment horizontal="center"/>
    </xf>
    <xf numFmtId="0" fontId="29" fillId="2" borderId="32" xfId="0" applyFont="1" applyFill="1" applyBorder="1" applyAlignment="1">
      <alignment horizontal="left" indent="1"/>
    </xf>
    <xf numFmtId="49" fontId="29" fillId="2" borderId="32" xfId="0" quotePrefix="1" applyNumberFormat="1" applyFont="1" applyFill="1" applyBorder="1" applyAlignment="1">
      <alignment horizontal="center"/>
    </xf>
    <xf numFmtId="164" fontId="29" fillId="2" borderId="89" xfId="3" applyFont="1" applyFill="1" applyBorder="1"/>
    <xf numFmtId="0" fontId="29" fillId="2" borderId="33" xfId="0" applyFont="1" applyFill="1" applyBorder="1" applyAlignment="1">
      <alignment horizontal="left" indent="1"/>
    </xf>
    <xf numFmtId="49" fontId="29" fillId="2" borderId="33" xfId="0" applyNumberFormat="1" applyFont="1" applyFill="1" applyBorder="1" applyAlignment="1">
      <alignment horizontal="center"/>
    </xf>
    <xf numFmtId="0" fontId="29" fillId="2" borderId="92" xfId="0" applyFont="1" applyFill="1" applyBorder="1" applyAlignment="1">
      <alignment horizontal="center"/>
    </xf>
    <xf numFmtId="0" fontId="29" fillId="2" borderId="99" xfId="0" applyFont="1" applyFill="1" applyBorder="1" applyAlignment="1">
      <alignment horizontal="left" indent="1"/>
    </xf>
    <xf numFmtId="49" fontId="29" fillId="2" borderId="100" xfId="0" applyNumberFormat="1" applyFont="1" applyFill="1" applyBorder="1" applyAlignment="1">
      <alignment horizontal="center"/>
    </xf>
    <xf numFmtId="0" fontId="29" fillId="2" borderId="103" xfId="0" applyFont="1" applyFill="1" applyBorder="1" applyAlignment="1">
      <alignment horizontal="center"/>
    </xf>
    <xf numFmtId="0" fontId="29" fillId="2" borderId="98" xfId="0" applyFont="1" applyFill="1" applyBorder="1" applyAlignment="1">
      <alignment horizontal="left" indent="1"/>
    </xf>
    <xf numFmtId="1" fontId="29" fillId="2" borderId="102" xfId="0" applyNumberFormat="1" applyFont="1" applyFill="1" applyBorder="1" applyAlignment="1">
      <alignment horizontal="center"/>
    </xf>
    <xf numFmtId="0" fontId="29" fillId="2" borderId="104" xfId="0" applyFont="1" applyFill="1" applyBorder="1" applyAlignment="1">
      <alignment horizontal="center"/>
    </xf>
    <xf numFmtId="1" fontId="29" fillId="2" borderId="100" xfId="0" applyNumberFormat="1" applyFont="1" applyFill="1" applyBorder="1" applyAlignment="1">
      <alignment horizontal="center"/>
    </xf>
    <xf numFmtId="0" fontId="29" fillId="2" borderId="36" xfId="0" applyFont="1" applyFill="1" applyBorder="1" applyAlignment="1">
      <alignment horizontal="center"/>
    </xf>
    <xf numFmtId="0" fontId="29" fillId="2" borderId="105" xfId="0" applyFont="1" applyFill="1" applyBorder="1" applyAlignment="1">
      <alignment horizontal="left" indent="1"/>
    </xf>
    <xf numFmtId="1" fontId="29" fillId="2" borderId="96" xfId="0" applyNumberFormat="1" applyFont="1" applyFill="1" applyBorder="1" applyAlignment="1">
      <alignment horizontal="center"/>
    </xf>
    <xf numFmtId="0" fontId="29" fillId="2" borderId="101" xfId="0" applyFont="1" applyFill="1" applyBorder="1" applyAlignment="1">
      <alignment horizontal="center"/>
    </xf>
    <xf numFmtId="0" fontId="29" fillId="2" borderId="96" xfId="0" applyFont="1" applyFill="1" applyBorder="1" applyAlignment="1">
      <alignment horizontal="left" indent="1"/>
    </xf>
    <xf numFmtId="1" fontId="29" fillId="2" borderId="32" xfId="0" applyNumberFormat="1" applyFont="1" applyFill="1" applyBorder="1" applyAlignment="1">
      <alignment horizontal="center"/>
    </xf>
    <xf numFmtId="0" fontId="29" fillId="2" borderId="98" xfId="0" applyFont="1" applyFill="1" applyBorder="1" applyAlignment="1">
      <alignment horizontal="center"/>
    </xf>
    <xf numFmtId="0" fontId="29" fillId="2" borderId="102" xfId="0" applyFont="1" applyFill="1" applyBorder="1" applyAlignment="1">
      <alignment horizontal="left" indent="1"/>
    </xf>
    <xf numFmtId="0" fontId="29" fillId="2" borderId="95" xfId="0" applyFont="1" applyFill="1" applyBorder="1" applyAlignment="1">
      <alignment horizontal="center"/>
    </xf>
    <xf numFmtId="0" fontId="29" fillId="2" borderId="106" xfId="0" applyFont="1" applyFill="1" applyBorder="1" applyAlignment="1">
      <alignment horizontal="left" indent="1"/>
    </xf>
    <xf numFmtId="1" fontId="29" fillId="2" borderId="106" xfId="0" applyNumberFormat="1" applyFont="1" applyFill="1" applyBorder="1" applyAlignment="1">
      <alignment horizontal="center"/>
    </xf>
    <xf numFmtId="0" fontId="29" fillId="2" borderId="12" xfId="0" applyFont="1" applyFill="1" applyBorder="1" applyAlignment="1">
      <alignment horizontal="left" indent="1"/>
    </xf>
    <xf numFmtId="1" fontId="29" fillId="2" borderId="9" xfId="0" applyNumberFormat="1" applyFont="1" applyFill="1" applyBorder="1" applyAlignment="1">
      <alignment horizontal="center"/>
    </xf>
    <xf numFmtId="0" fontId="11" fillId="2" borderId="32" xfId="0" applyFont="1" applyFill="1" applyBorder="1" applyAlignment="1">
      <alignment horizontal="left" indent="1"/>
    </xf>
    <xf numFmtId="1" fontId="11" fillId="2" borderId="32" xfId="0" applyNumberFormat="1" applyFont="1" applyFill="1" applyBorder="1" applyAlignment="1">
      <alignment horizontal="center"/>
    </xf>
    <xf numFmtId="44" fontId="29" fillId="2" borderId="110" xfId="23" applyFont="1" applyFill="1" applyBorder="1"/>
    <xf numFmtId="44" fontId="29" fillId="2" borderId="109" xfId="23" applyFont="1" applyFill="1" applyBorder="1"/>
    <xf numFmtId="44" fontId="29" fillId="2" borderId="97" xfId="23" applyFont="1" applyFill="1" applyBorder="1"/>
    <xf numFmtId="44" fontId="29" fillId="2" borderId="89" xfId="23" applyFont="1" applyFill="1" applyBorder="1"/>
    <xf numFmtId="44" fontId="29" fillId="2" borderId="107" xfId="23" applyFont="1" applyFill="1" applyBorder="1"/>
    <xf numFmtId="44" fontId="29" fillId="2" borderId="66" xfId="23" applyFont="1" applyFill="1" applyBorder="1"/>
    <xf numFmtId="44" fontId="29" fillId="2" borderId="91" xfId="23" applyFont="1" applyFill="1" applyBorder="1"/>
    <xf numFmtId="0" fontId="9" fillId="2" borderId="9" xfId="0" applyFont="1" applyFill="1" applyBorder="1" applyAlignment="1">
      <alignment horizontal="left" vertical="top" wrapText="1"/>
    </xf>
    <xf numFmtId="0" fontId="9" fillId="2" borderId="30"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27" xfId="0" applyFont="1" applyFill="1" applyBorder="1" applyAlignment="1">
      <alignment horizontal="left" vertical="top" wrapText="1"/>
    </xf>
    <xf numFmtId="0" fontId="1" fillId="2" borderId="18" xfId="6" applyFont="1" applyFill="1" applyBorder="1" applyAlignment="1">
      <alignment horizontal="center" vertical="center" wrapText="1"/>
    </xf>
    <xf numFmtId="2" fontId="3" fillId="2" borderId="30" xfId="6" applyNumberFormat="1" applyFont="1" applyFill="1" applyBorder="1" applyAlignment="1">
      <alignment horizontal="center" vertical="center" wrapText="1"/>
    </xf>
    <xf numFmtId="2" fontId="3" fillId="2" borderId="27" xfId="6" applyNumberFormat="1" applyFont="1" applyFill="1" applyBorder="1" applyAlignment="1">
      <alignment horizontal="center" vertical="center" wrapText="1"/>
    </xf>
    <xf numFmtId="0" fontId="19" fillId="2" borderId="116" xfId="0" applyFont="1" applyFill="1" applyBorder="1" applyAlignment="1">
      <alignment horizontal="center" vertical="center"/>
    </xf>
    <xf numFmtId="0" fontId="19" fillId="2" borderId="117" xfId="0" applyFont="1" applyFill="1" applyBorder="1" applyAlignment="1">
      <alignment vertical="center"/>
    </xf>
    <xf numFmtId="0" fontId="1" fillId="2" borderId="118" xfId="0" applyFont="1" applyFill="1" applyBorder="1" applyAlignment="1">
      <alignment horizontal="center" vertical="center" wrapText="1"/>
    </xf>
    <xf numFmtId="0" fontId="1" fillId="2" borderId="119" xfId="0" applyFont="1" applyFill="1" applyBorder="1" applyAlignment="1">
      <alignment horizontal="center" vertical="center" wrapText="1"/>
    </xf>
    <xf numFmtId="2" fontId="1" fillId="2" borderId="119" xfId="0" applyNumberFormat="1" applyFont="1" applyFill="1" applyBorder="1" applyAlignment="1">
      <alignment horizontal="center" vertical="center" wrapText="1"/>
    </xf>
    <xf numFmtId="2" fontId="1" fillId="2" borderId="120" xfId="4" applyNumberFormat="1" applyFont="1" applyFill="1" applyBorder="1" applyAlignment="1">
      <alignment horizontal="right" vertical="center" wrapText="1"/>
    </xf>
    <xf numFmtId="0" fontId="1" fillId="2" borderId="52" xfId="6" applyFont="1" applyFill="1" applyBorder="1" applyAlignment="1">
      <alignment horizontal="center" vertical="center" wrapText="1"/>
    </xf>
    <xf numFmtId="2" fontId="10" fillId="2" borderId="49" xfId="0" applyNumberFormat="1" applyFont="1" applyFill="1" applyBorder="1" applyAlignment="1">
      <alignment horizontal="right" vertical="center"/>
    </xf>
    <xf numFmtId="0" fontId="9" fillId="2" borderId="52" xfId="0" applyFont="1" applyFill="1" applyBorder="1" applyAlignment="1">
      <alignment horizontal="center" vertical="center"/>
    </xf>
    <xf numFmtId="44" fontId="10" fillId="2" borderId="49" xfId="23" applyFont="1" applyFill="1" applyBorder="1" applyAlignment="1">
      <alignment horizontal="right" vertical="center"/>
    </xf>
    <xf numFmtId="0" fontId="3" fillId="2" borderId="52" xfId="0" applyFont="1" applyFill="1" applyBorder="1" applyAlignment="1">
      <alignment horizontal="center"/>
    </xf>
    <xf numFmtId="0" fontId="11" fillId="2" borderId="52" xfId="0" applyFont="1" applyFill="1" applyBorder="1" applyAlignment="1">
      <alignment horizontal="center"/>
    </xf>
    <xf numFmtId="0" fontId="26" fillId="2" borderId="52" xfId="0" applyFont="1" applyFill="1" applyBorder="1" applyAlignment="1">
      <alignment horizontal="center"/>
    </xf>
    <xf numFmtId="0" fontId="1" fillId="2" borderId="52" xfId="0" applyFont="1" applyFill="1" applyBorder="1" applyAlignment="1">
      <alignment horizontal="center"/>
    </xf>
    <xf numFmtId="0" fontId="28" fillId="2" borderId="52" xfId="0" applyFont="1" applyFill="1" applyBorder="1" applyAlignment="1">
      <alignment horizontal="center"/>
    </xf>
    <xf numFmtId="44" fontId="16" fillId="2" borderId="49" xfId="23" applyFont="1" applyFill="1" applyBorder="1" applyAlignment="1">
      <alignment horizontal="right" vertical="center"/>
    </xf>
    <xf numFmtId="2" fontId="16" fillId="2" borderId="49" xfId="0" applyNumberFormat="1" applyFont="1" applyFill="1" applyBorder="1" applyAlignment="1">
      <alignment horizontal="right" vertical="center"/>
    </xf>
    <xf numFmtId="0" fontId="6" fillId="2" borderId="52" xfId="6" applyFont="1" applyFill="1" applyBorder="1" applyAlignment="1">
      <alignment horizontal="center" vertical="center" wrapText="1"/>
    </xf>
    <xf numFmtId="2" fontId="14" fillId="2" borderId="49" xfId="0" applyNumberFormat="1" applyFont="1" applyFill="1" applyBorder="1" applyAlignment="1">
      <alignment horizontal="right" vertical="center"/>
    </xf>
    <xf numFmtId="0" fontId="3" fillId="2" borderId="52" xfId="6" applyFont="1" applyFill="1" applyBorder="1" applyAlignment="1">
      <alignment horizontal="center" vertical="center" wrapText="1"/>
    </xf>
    <xf numFmtId="44" fontId="15" fillId="2" borderId="49" xfId="23" applyFont="1" applyFill="1" applyBorder="1" applyAlignment="1">
      <alignment horizontal="right" vertical="center"/>
    </xf>
    <xf numFmtId="0" fontId="11" fillId="2" borderId="52" xfId="6" applyFont="1" applyFill="1" applyBorder="1" applyAlignment="1">
      <alignment horizontal="center" vertical="center" wrapText="1"/>
    </xf>
    <xf numFmtId="2" fontId="3" fillId="2" borderId="49" xfId="0" applyNumberFormat="1" applyFont="1" applyFill="1" applyBorder="1" applyAlignment="1">
      <alignment horizontal="right" vertical="center"/>
    </xf>
    <xf numFmtId="2" fontId="9" fillId="2" borderId="49" xfId="0" applyNumberFormat="1" applyFont="1" applyFill="1" applyBorder="1" applyAlignment="1">
      <alignment horizontal="right" vertical="center"/>
    </xf>
    <xf numFmtId="2" fontId="9" fillId="2" borderId="66" xfId="0" applyNumberFormat="1" applyFont="1" applyFill="1" applyBorder="1" applyAlignment="1">
      <alignment horizontal="right" vertical="center"/>
    </xf>
    <xf numFmtId="0" fontId="29" fillId="2" borderId="52" xfId="6" applyFont="1" applyFill="1" applyBorder="1" applyAlignment="1">
      <alignment horizontal="center" vertical="center" wrapText="1"/>
    </xf>
    <xf numFmtId="0" fontId="33" fillId="2" borderId="0" xfId="0" applyFont="1" applyFill="1" applyAlignment="1">
      <alignment wrapText="1"/>
    </xf>
    <xf numFmtId="44" fontId="6" fillId="2" borderId="49" xfId="23" applyFont="1" applyFill="1" applyBorder="1" applyAlignment="1">
      <alignment horizontal="right"/>
    </xf>
    <xf numFmtId="2" fontId="15" fillId="2" borderId="49" xfId="0" applyNumberFormat="1" applyFont="1" applyFill="1" applyBorder="1" applyAlignment="1">
      <alignment horizontal="right"/>
    </xf>
    <xf numFmtId="2" fontId="3" fillId="2" borderId="49" xfId="0" applyNumberFormat="1" applyFont="1" applyFill="1" applyBorder="1" applyAlignment="1">
      <alignment horizontal="right"/>
    </xf>
    <xf numFmtId="2" fontId="1" fillId="2" borderId="49" xfId="0" applyNumberFormat="1" applyFont="1" applyFill="1" applyBorder="1" applyAlignment="1">
      <alignment horizontal="right"/>
    </xf>
    <xf numFmtId="0" fontId="1" fillId="2" borderId="52" xfId="0" applyFont="1" applyFill="1" applyBorder="1" applyAlignment="1">
      <alignment horizontal="center" vertical="top"/>
    </xf>
    <xf numFmtId="44" fontId="3" fillId="2" borderId="49" xfId="23" applyFont="1" applyFill="1" applyBorder="1" applyAlignment="1">
      <alignment horizontal="right"/>
    </xf>
    <xf numFmtId="44" fontId="1" fillId="2" borderId="49" xfId="23" applyFont="1" applyFill="1" applyBorder="1" applyAlignment="1">
      <alignment horizontal="right"/>
    </xf>
    <xf numFmtId="0" fontId="1" fillId="2" borderId="49" xfId="6" applyFont="1" applyFill="1" applyBorder="1" applyAlignment="1">
      <alignment horizontal="left" vertical="center" wrapText="1"/>
    </xf>
    <xf numFmtId="0" fontId="4" fillId="2" borderId="52" xfId="6" applyFont="1" applyFill="1" applyBorder="1" applyAlignment="1">
      <alignment horizontal="center" vertical="center"/>
    </xf>
    <xf numFmtId="2" fontId="10" fillId="2" borderId="49" xfId="0" applyNumberFormat="1" applyFont="1" applyFill="1" applyBorder="1" applyAlignment="1">
      <alignment horizontal="right" vertical="center" wrapText="1"/>
    </xf>
    <xf numFmtId="0" fontId="3" fillId="2" borderId="52" xfId="6" applyFont="1" applyFill="1" applyBorder="1" applyAlignment="1">
      <alignment horizontal="center" vertical="center"/>
    </xf>
    <xf numFmtId="0" fontId="3" fillId="2" borderId="121" xfId="6" applyFont="1" applyFill="1" applyBorder="1" applyAlignment="1">
      <alignment horizontal="center" vertical="center"/>
    </xf>
    <xf numFmtId="0" fontId="1" fillId="2" borderId="69" xfId="6" applyFont="1" applyFill="1" applyBorder="1" applyAlignment="1">
      <alignment horizontal="left" vertical="center"/>
    </xf>
    <xf numFmtId="2" fontId="1" fillId="2" borderId="69" xfId="6" applyNumberFormat="1" applyFont="1" applyFill="1" applyBorder="1" applyAlignment="1">
      <alignment horizontal="right" vertical="center"/>
    </xf>
    <xf numFmtId="44" fontId="1" fillId="2" borderId="70" xfId="23" applyFont="1" applyFill="1" applyBorder="1" applyAlignment="1">
      <alignment horizontal="right" vertical="center"/>
    </xf>
    <xf numFmtId="0" fontId="3" fillId="2" borderId="9" xfId="0" applyFont="1" applyFill="1" applyBorder="1" applyAlignment="1">
      <alignment horizontal="left" wrapText="1"/>
    </xf>
    <xf numFmtId="2" fontId="53" fillId="2" borderId="9" xfId="0" applyNumberFormat="1" applyFont="1" applyFill="1" applyBorder="1" applyAlignment="1">
      <alignment horizontal="center"/>
    </xf>
    <xf numFmtId="2" fontId="33" fillId="2" borderId="9" xfId="6" applyNumberFormat="1" applyFont="1" applyFill="1" applyBorder="1" applyAlignment="1">
      <alignment horizontal="center" vertical="center" wrapText="1"/>
    </xf>
    <xf numFmtId="2" fontId="53" fillId="2" borderId="9" xfId="6" applyNumberFormat="1" applyFont="1" applyFill="1" applyBorder="1" applyAlignment="1">
      <alignment horizontal="center" vertical="center" wrapText="1"/>
    </xf>
    <xf numFmtId="3" fontId="39" fillId="2" borderId="32" xfId="0" applyNumberFormat="1" applyFont="1" applyFill="1" applyBorder="1" applyAlignment="1">
      <alignment horizontal="center"/>
    </xf>
    <xf numFmtId="166" fontId="39" fillId="2" borderId="32" xfId="0" applyNumberFormat="1" applyFont="1" applyFill="1" applyBorder="1" applyAlignment="1">
      <alignment horizontal="center"/>
    </xf>
    <xf numFmtId="4" fontId="39" fillId="2" borderId="32" xfId="0" applyNumberFormat="1" applyFont="1" applyFill="1" applyBorder="1" applyAlignment="1">
      <alignment horizontal="center"/>
    </xf>
    <xf numFmtId="4" fontId="42" fillId="2" borderId="32" xfId="0" applyNumberFormat="1" applyFont="1" applyFill="1" applyBorder="1" applyAlignment="1">
      <alignment horizontal="center"/>
    </xf>
    <xf numFmtId="3" fontId="42" fillId="2" borderId="32" xfId="0" applyNumberFormat="1" applyFont="1" applyFill="1" applyBorder="1" applyAlignment="1">
      <alignment horizontal="center"/>
    </xf>
    <xf numFmtId="166" fontId="42" fillId="2" borderId="32" xfId="0" applyNumberFormat="1" applyFont="1" applyFill="1" applyBorder="1" applyAlignment="1">
      <alignment horizontal="center"/>
    </xf>
    <xf numFmtId="4" fontId="41" fillId="2" borderId="32" xfId="0" applyNumberFormat="1" applyFont="1" applyFill="1" applyBorder="1" applyAlignment="1">
      <alignment horizontal="center"/>
    </xf>
    <xf numFmtId="3" fontId="41" fillId="2" borderId="32" xfId="0" applyNumberFormat="1" applyFont="1" applyFill="1" applyBorder="1" applyAlignment="1">
      <alignment horizontal="center"/>
    </xf>
    <xf numFmtId="0" fontId="46" fillId="2" borderId="32" xfId="0" applyFont="1" applyFill="1" applyBorder="1" applyAlignment="1">
      <alignment wrapText="1"/>
    </xf>
    <xf numFmtId="3" fontId="46" fillId="2" borderId="32" xfId="0" applyNumberFormat="1" applyFont="1" applyFill="1" applyBorder="1" applyAlignment="1">
      <alignment wrapText="1"/>
    </xf>
    <xf numFmtId="166" fontId="46" fillId="2" borderId="32" xfId="0" applyNumberFormat="1" applyFont="1" applyFill="1" applyBorder="1" applyAlignment="1">
      <alignment wrapText="1"/>
    </xf>
    <xf numFmtId="2" fontId="48" fillId="2" borderId="9" xfId="10" applyNumberFormat="1" applyFont="1" applyFill="1" applyBorder="1" applyAlignment="1">
      <alignment horizontal="center" vertical="center"/>
    </xf>
    <xf numFmtId="3" fontId="46" fillId="2" borderId="32" xfId="0" applyNumberFormat="1" applyFont="1" applyFill="1" applyBorder="1" applyAlignment="1">
      <alignment horizontal="center" vertical="center" wrapText="1"/>
    </xf>
    <xf numFmtId="166" fontId="46" fillId="2" borderId="32" xfId="0" applyNumberFormat="1" applyFont="1" applyFill="1" applyBorder="1" applyAlignment="1">
      <alignment horizontal="center" vertical="center" wrapText="1"/>
    </xf>
    <xf numFmtId="0" fontId="46" fillId="2" borderId="0" xfId="0" applyFont="1" applyFill="1" applyAlignment="1">
      <alignment wrapText="1"/>
    </xf>
    <xf numFmtId="3" fontId="46" fillId="2" borderId="0" xfId="0" applyNumberFormat="1" applyFont="1" applyFill="1" applyAlignment="1">
      <alignment wrapText="1"/>
    </xf>
    <xf numFmtId="166" fontId="46" fillId="2" borderId="0" xfId="0" applyNumberFormat="1" applyFont="1" applyFill="1" applyAlignment="1">
      <alignment wrapText="1"/>
    </xf>
    <xf numFmtId="2" fontId="47" fillId="2" borderId="9" xfId="6" applyNumberFormat="1" applyFont="1" applyFill="1" applyBorder="1" applyAlignment="1">
      <alignment horizontal="center" vertical="center" wrapText="1"/>
    </xf>
    <xf numFmtId="2" fontId="48" fillId="2" borderId="0" xfId="10" applyNumberFormat="1" applyFont="1" applyFill="1" applyAlignment="1">
      <alignment horizontal="center" vertical="center"/>
    </xf>
    <xf numFmtId="2" fontId="47" fillId="2" borderId="0" xfId="6" applyNumberFormat="1" applyFont="1" applyFill="1" applyAlignment="1">
      <alignment horizontal="center" vertical="center" wrapText="1"/>
    </xf>
    <xf numFmtId="3" fontId="39" fillId="2" borderId="32" xfId="0" quotePrefix="1" applyNumberFormat="1" applyFont="1" applyFill="1" applyBorder="1" applyAlignment="1">
      <alignment horizontal="center"/>
    </xf>
    <xf numFmtId="0" fontId="39" fillId="2" borderId="32" xfId="0" applyFont="1" applyFill="1" applyBorder="1" applyAlignment="1">
      <alignment horizontal="center"/>
    </xf>
    <xf numFmtId="0" fontId="43" fillId="2" borderId="32" xfId="0" applyFont="1" applyFill="1" applyBorder="1" applyAlignment="1">
      <alignment horizontal="center" vertical="center"/>
    </xf>
    <xf numFmtId="3" fontId="42" fillId="2" borderId="32" xfId="0" applyNumberFormat="1" applyFont="1" applyFill="1" applyBorder="1" applyAlignment="1">
      <alignment horizontal="center" vertical="center"/>
    </xf>
    <xf numFmtId="166" fontId="42" fillId="2" borderId="32" xfId="2" applyNumberFormat="1" applyFont="1" applyFill="1" applyBorder="1" applyAlignment="1">
      <alignment horizontal="center" vertical="center" wrapText="1"/>
    </xf>
    <xf numFmtId="166" fontId="44" fillId="2" borderId="32" xfId="0" applyNumberFormat="1" applyFont="1" applyFill="1" applyBorder="1" applyAlignment="1">
      <alignment horizontal="center"/>
    </xf>
    <xf numFmtId="2" fontId="50" fillId="2" borderId="9" xfId="6" applyNumberFormat="1" applyFont="1" applyFill="1" applyBorder="1" applyAlignment="1">
      <alignment horizontal="center" vertical="center" wrapText="1"/>
    </xf>
    <xf numFmtId="44" fontId="51" fillId="2" borderId="21" xfId="23" applyFont="1" applyFill="1" applyBorder="1" applyAlignment="1">
      <alignment horizontal="right" vertical="center"/>
    </xf>
    <xf numFmtId="44" fontId="50" fillId="2" borderId="21" xfId="23" applyFont="1" applyFill="1" applyBorder="1" applyAlignment="1">
      <alignment horizontal="right" vertical="center"/>
    </xf>
    <xf numFmtId="0" fontId="46" fillId="2" borderId="32" xfId="0" applyFont="1" applyFill="1" applyBorder="1"/>
    <xf numFmtId="44" fontId="16" fillId="2" borderId="21" xfId="23" applyFont="1" applyFill="1" applyBorder="1" applyAlignment="1">
      <alignment horizontal="right" vertical="center"/>
    </xf>
    <xf numFmtId="44" fontId="3" fillId="2" borderId="21" xfId="23" applyFont="1" applyFill="1" applyBorder="1" applyAlignment="1">
      <alignment horizontal="right"/>
    </xf>
    <xf numFmtId="2" fontId="11" fillId="2" borderId="69" xfId="6" applyNumberFormat="1" applyFont="1" applyFill="1" applyBorder="1" applyAlignment="1">
      <alignment horizontal="right" vertical="center"/>
    </xf>
    <xf numFmtId="44" fontId="11" fillId="2" borderId="70" xfId="23" applyFont="1" applyFill="1" applyBorder="1" applyAlignment="1">
      <alignment horizontal="right" vertical="center"/>
    </xf>
    <xf numFmtId="4" fontId="39" fillId="2" borderId="109" xfId="0" applyNumberFormat="1" applyFont="1" applyFill="1" applyBorder="1"/>
    <xf numFmtId="43" fontId="42" fillId="2" borderId="89" xfId="4" applyFont="1" applyFill="1" applyBorder="1" applyAlignment="1"/>
    <xf numFmtId="0" fontId="39" fillId="0" borderId="123" xfId="0" applyFont="1" applyBorder="1" applyAlignment="1">
      <alignment horizontal="center"/>
    </xf>
    <xf numFmtId="44" fontId="59" fillId="0" borderId="123" xfId="23" applyFont="1" applyFill="1" applyBorder="1" applyAlignment="1">
      <alignment horizontal="left" wrapText="1"/>
    </xf>
    <xf numFmtId="44" fontId="59" fillId="2" borderId="123" xfId="23" applyFont="1" applyFill="1" applyBorder="1" applyAlignment="1">
      <alignment horizontal="center"/>
    </xf>
    <xf numFmtId="44" fontId="60" fillId="2" borderId="123" xfId="23" applyFont="1" applyFill="1" applyBorder="1" applyAlignment="1">
      <alignment horizontal="center"/>
    </xf>
    <xf numFmtId="44" fontId="59" fillId="2" borderId="122" xfId="23" applyFont="1" applyFill="1" applyBorder="1" applyAlignment="1"/>
    <xf numFmtId="43" fontId="39" fillId="2" borderId="89" xfId="4" applyFont="1" applyFill="1" applyBorder="1" applyAlignment="1"/>
    <xf numFmtId="0" fontId="46" fillId="2" borderId="89" xfId="0" applyFont="1" applyFill="1" applyBorder="1" applyAlignment="1">
      <alignment wrapText="1"/>
    </xf>
    <xf numFmtId="0" fontId="46" fillId="2" borderId="65" xfId="0" applyFont="1" applyFill="1" applyBorder="1" applyAlignment="1">
      <alignment wrapText="1"/>
    </xf>
    <xf numFmtId="44" fontId="47" fillId="2" borderId="49" xfId="23" applyFont="1" applyFill="1" applyBorder="1" applyAlignment="1">
      <alignment horizontal="right" vertical="center"/>
    </xf>
    <xf numFmtId="44" fontId="47" fillId="2" borderId="65" xfId="23" applyFont="1" applyFill="1" applyBorder="1" applyAlignment="1">
      <alignment horizontal="right" vertical="center"/>
    </xf>
    <xf numFmtId="43" fontId="39" fillId="2" borderId="89" xfId="22" applyFont="1" applyFill="1" applyBorder="1" applyAlignment="1"/>
    <xf numFmtId="3" fontId="42" fillId="2" borderId="89" xfId="2" applyNumberFormat="1" applyFont="1" applyFill="1" applyBorder="1" applyAlignment="1">
      <alignment vertical="center" wrapText="1"/>
    </xf>
    <xf numFmtId="43" fontId="41" fillId="2" borderId="89" xfId="4" applyFont="1" applyFill="1" applyBorder="1" applyAlignment="1"/>
    <xf numFmtId="2" fontId="3" fillId="2" borderId="9" xfId="0" applyNumberFormat="1" applyFont="1" applyFill="1" applyBorder="1" applyAlignment="1">
      <alignment horizontal="left" vertical="top"/>
    </xf>
    <xf numFmtId="44" fontId="3" fillId="2" borderId="21" xfId="23" applyFont="1" applyFill="1" applyBorder="1" applyAlignment="1">
      <alignment horizontal="left" vertical="top"/>
    </xf>
    <xf numFmtId="0" fontId="19" fillId="2" borderId="38" xfId="0" applyFont="1" applyFill="1" applyBorder="1" applyAlignment="1">
      <alignment horizontal="center" vertical="center"/>
    </xf>
    <xf numFmtId="0" fontId="19" fillId="2" borderId="39" xfId="0" applyFont="1" applyFill="1" applyBorder="1" applyAlignment="1">
      <alignment vertical="center"/>
    </xf>
    <xf numFmtId="2" fontId="19" fillId="2" borderId="39" xfId="0" applyNumberFormat="1" applyFont="1" applyFill="1" applyBorder="1" applyAlignment="1">
      <alignment horizontal="center" vertical="center"/>
    </xf>
    <xf numFmtId="2" fontId="19" fillId="2" borderId="40" xfId="0" applyNumberFormat="1" applyFont="1" applyFill="1" applyBorder="1" applyAlignment="1">
      <alignment horizontal="right" vertical="center"/>
    </xf>
    <xf numFmtId="0" fontId="11" fillId="2" borderId="46" xfId="0" applyFont="1" applyFill="1" applyBorder="1" applyAlignment="1">
      <alignment horizontal="center" vertical="center"/>
    </xf>
    <xf numFmtId="0" fontId="11" fillId="2" borderId="39" xfId="0" applyFont="1" applyFill="1" applyBorder="1" applyAlignment="1">
      <alignment horizontal="left" vertical="top"/>
    </xf>
    <xf numFmtId="0" fontId="11" fillId="2" borderId="16" xfId="0" applyFont="1" applyFill="1" applyBorder="1" applyAlignment="1">
      <alignment horizontal="left" vertical="center"/>
    </xf>
    <xf numFmtId="0" fontId="1" fillId="4" borderId="111" xfId="0" applyFont="1" applyFill="1" applyBorder="1" applyAlignment="1">
      <alignment horizontal="center" vertical="center" wrapText="1"/>
    </xf>
    <xf numFmtId="0" fontId="1" fillId="4" borderId="112" xfId="0" applyFont="1" applyFill="1" applyBorder="1" applyAlignment="1">
      <alignment horizontal="center" vertical="center"/>
    </xf>
    <xf numFmtId="4" fontId="1" fillId="4" borderId="113" xfId="0" applyNumberFormat="1"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2" fontId="1" fillId="4" borderId="15" xfId="0" applyNumberFormat="1" applyFont="1" applyFill="1" applyBorder="1" applyAlignment="1">
      <alignment horizontal="center" vertical="center" wrapText="1"/>
    </xf>
    <xf numFmtId="2" fontId="1" fillId="4" borderId="20" xfId="4" applyNumberFormat="1" applyFont="1" applyFill="1" applyBorder="1" applyAlignment="1">
      <alignment horizontal="right"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2" fontId="1" fillId="4" borderId="25" xfId="0" applyNumberFormat="1" applyFont="1" applyFill="1" applyBorder="1" applyAlignment="1">
      <alignment horizontal="center" vertical="center" wrapText="1"/>
    </xf>
    <xf numFmtId="2" fontId="1" fillId="4" borderId="26" xfId="4" applyNumberFormat="1" applyFont="1" applyFill="1" applyBorder="1" applyAlignment="1">
      <alignment horizontal="right" vertical="center" wrapText="1"/>
    </xf>
    <xf numFmtId="2" fontId="16" fillId="2" borderId="126" xfId="10" applyNumberFormat="1" applyFont="1" applyFill="1" applyBorder="1" applyAlignment="1">
      <alignment horizontal="center" vertical="center"/>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4" fillId="2" borderId="28" xfId="6" applyFont="1" applyFill="1" applyBorder="1" applyAlignment="1">
      <alignment horizontal="center" vertical="center"/>
    </xf>
    <xf numFmtId="0" fontId="4" fillId="2" borderId="18" xfId="6" applyFont="1" applyFill="1" applyBorder="1" applyAlignment="1">
      <alignment horizontal="center" vertical="center"/>
    </xf>
    <xf numFmtId="0" fontId="11" fillId="2" borderId="39" xfId="0" applyFont="1" applyFill="1" applyBorder="1" applyAlignment="1">
      <alignment horizontal="center" vertical="top" wrapText="1"/>
    </xf>
    <xf numFmtId="0" fontId="11" fillId="2" borderId="40" xfId="0" applyFont="1" applyFill="1" applyBorder="1" applyAlignment="1">
      <alignment horizontal="center" vertical="top" wrapText="1"/>
    </xf>
    <xf numFmtId="0" fontId="11" fillId="2" borderId="16" xfId="0" applyFont="1" applyFill="1" applyBorder="1" applyAlignment="1">
      <alignment horizontal="center" vertical="center" wrapText="1"/>
    </xf>
    <xf numFmtId="0" fontId="4" fillId="2" borderId="17" xfId="6" applyFont="1" applyFill="1" applyBorder="1" applyAlignment="1">
      <alignment horizontal="center" vertical="center"/>
    </xf>
    <xf numFmtId="0" fontId="0" fillId="2" borderId="124" xfId="0" applyFill="1" applyBorder="1" applyAlignment="1">
      <alignment horizontal="center"/>
    </xf>
    <xf numFmtId="0" fontId="1" fillId="2" borderId="38" xfId="0" applyFont="1" applyFill="1" applyBorder="1" applyAlignment="1">
      <alignment horizontal="center" vertical="top" wrapText="1"/>
    </xf>
    <xf numFmtId="0" fontId="1" fillId="2" borderId="39" xfId="0" applyFont="1" applyFill="1" applyBorder="1" applyAlignment="1">
      <alignment horizontal="center" vertical="top" wrapText="1"/>
    </xf>
    <xf numFmtId="0" fontId="1" fillId="2" borderId="40" xfId="0" applyFont="1" applyFill="1" applyBorder="1" applyAlignment="1">
      <alignment horizontal="center" vertical="top" wrapText="1"/>
    </xf>
    <xf numFmtId="0" fontId="22" fillId="4" borderId="62" xfId="0" applyFont="1" applyFill="1" applyBorder="1" applyAlignment="1">
      <alignment horizontal="center" vertical="center"/>
    </xf>
    <xf numFmtId="0" fontId="22" fillId="4" borderId="58" xfId="0" applyFont="1" applyFill="1" applyBorder="1" applyAlignment="1">
      <alignment horizontal="center" vertical="center"/>
    </xf>
    <xf numFmtId="0" fontId="22" fillId="4" borderId="50" xfId="0" applyFont="1" applyFill="1" applyBorder="1" applyAlignment="1">
      <alignment horizontal="center" vertical="center"/>
    </xf>
    <xf numFmtId="0" fontId="22" fillId="4" borderId="56" xfId="0" applyFont="1" applyFill="1" applyBorder="1" applyAlignment="1">
      <alignment horizontal="center" vertical="center"/>
    </xf>
    <xf numFmtId="2" fontId="22" fillId="4" borderId="63" xfId="0" applyNumberFormat="1" applyFont="1" applyFill="1" applyBorder="1" applyAlignment="1">
      <alignment horizontal="center" vertical="center" wrapText="1"/>
    </xf>
    <xf numFmtId="2" fontId="22" fillId="4" borderId="57" xfId="0" applyNumberFormat="1" applyFont="1" applyFill="1" applyBorder="1" applyAlignment="1">
      <alignment horizontal="center" vertical="center" wrapText="1"/>
    </xf>
    <xf numFmtId="2" fontId="22" fillId="4" borderId="64" xfId="0" applyNumberFormat="1" applyFont="1" applyFill="1" applyBorder="1" applyAlignment="1">
      <alignment horizontal="center" vertical="center" wrapText="1"/>
    </xf>
    <xf numFmtId="2" fontId="22" fillId="4" borderId="51" xfId="0" applyNumberFormat="1" applyFont="1" applyFill="1" applyBorder="1" applyAlignment="1">
      <alignment horizontal="center" vertical="center" wrapText="1"/>
    </xf>
    <xf numFmtId="2" fontId="22" fillId="4" borderId="67" xfId="0" applyNumberFormat="1" applyFont="1" applyFill="1" applyBorder="1" applyAlignment="1">
      <alignment horizontal="center" vertical="center" wrapText="1"/>
    </xf>
    <xf numFmtId="2" fontId="22" fillId="4" borderId="68" xfId="0" applyNumberFormat="1" applyFont="1" applyFill="1" applyBorder="1" applyAlignment="1">
      <alignment horizontal="center" vertical="center" wrapText="1"/>
    </xf>
    <xf numFmtId="0" fontId="0" fillId="2" borderId="0" xfId="0" applyFill="1" applyAlignment="1">
      <alignment horizontal="center"/>
    </xf>
    <xf numFmtId="0" fontId="0" fillId="3" borderId="0" xfId="0" applyFill="1" applyAlignment="1">
      <alignment horizontal="center" vertical="top" wrapText="1"/>
    </xf>
    <xf numFmtId="0" fontId="1" fillId="2" borderId="0" xfId="0" applyFont="1" applyFill="1" applyAlignment="1">
      <alignment horizontal="left" vertical="top" wrapText="1"/>
    </xf>
    <xf numFmtId="0" fontId="22" fillId="3" borderId="0" xfId="0" applyFont="1" applyFill="1" applyAlignment="1">
      <alignment horizontal="center"/>
    </xf>
    <xf numFmtId="0" fontId="22" fillId="3" borderId="0" xfId="0" applyFont="1" applyFill="1" applyAlignment="1">
      <alignment horizontal="left"/>
    </xf>
    <xf numFmtId="0" fontId="21" fillId="3" borderId="0" xfId="0" applyFont="1" applyFill="1" applyAlignment="1">
      <alignment horizontal="left"/>
    </xf>
    <xf numFmtId="0" fontId="34" fillId="4" borderId="41" xfId="0" applyFont="1" applyFill="1" applyBorder="1" applyAlignment="1">
      <alignment horizontal="left" vertical="top" wrapText="1"/>
    </xf>
    <xf numFmtId="0" fontId="34" fillId="4" borderId="14" xfId="0" applyFont="1" applyFill="1" applyBorder="1" applyAlignment="1">
      <alignment horizontal="left" vertical="top" wrapText="1"/>
    </xf>
    <xf numFmtId="0" fontId="34" fillId="4" borderId="37" xfId="0" applyFont="1" applyFill="1" applyBorder="1" applyAlignment="1">
      <alignment horizontal="left" vertical="top" wrapText="1"/>
    </xf>
    <xf numFmtId="0" fontId="34" fillId="4" borderId="7" xfId="0" applyFont="1" applyFill="1" applyBorder="1" applyAlignment="1">
      <alignment horizontal="left" vertical="top" wrapText="1"/>
    </xf>
    <xf numFmtId="2" fontId="34" fillId="4" borderId="37" xfId="0" applyNumberFormat="1" applyFont="1" applyFill="1" applyBorder="1" applyAlignment="1">
      <alignment horizontal="left" vertical="top" wrapText="1"/>
    </xf>
    <xf numFmtId="2" fontId="34" fillId="4" borderId="7" xfId="0" applyNumberFormat="1" applyFont="1" applyFill="1" applyBorder="1" applyAlignment="1">
      <alignment horizontal="left" vertical="top" wrapText="1"/>
    </xf>
    <xf numFmtId="2" fontId="34" fillId="4" borderId="42" xfId="0" applyNumberFormat="1" applyFont="1" applyFill="1" applyBorder="1" applyAlignment="1">
      <alignment horizontal="left" vertical="top" wrapText="1"/>
    </xf>
    <xf numFmtId="2" fontId="34" fillId="4" borderId="19" xfId="0" applyNumberFormat="1" applyFont="1" applyFill="1" applyBorder="1" applyAlignment="1">
      <alignment horizontal="left" vertical="top" wrapText="1"/>
    </xf>
    <xf numFmtId="0" fontId="11" fillId="2" borderId="16" xfId="0" applyFont="1" applyFill="1" applyBorder="1" applyAlignment="1">
      <alignment horizontal="center" vertical="center"/>
    </xf>
    <xf numFmtId="0" fontId="34" fillId="2" borderId="0" xfId="0" applyFont="1" applyFill="1" applyAlignment="1">
      <alignment horizontal="center" wrapText="1"/>
    </xf>
    <xf numFmtId="0" fontId="11" fillId="2" borderId="125" xfId="0" applyFont="1" applyFill="1" applyBorder="1" applyAlignment="1">
      <alignment horizontal="center" vertical="center"/>
    </xf>
    <xf numFmtId="1" fontId="1" fillId="2" borderId="35" xfId="0" applyNumberFormat="1" applyFont="1" applyFill="1" applyBorder="1" applyAlignment="1">
      <alignment horizontal="center"/>
    </xf>
    <xf numFmtId="1" fontId="1" fillId="2" borderId="90" xfId="0" applyNumberFormat="1" applyFont="1" applyFill="1" applyBorder="1" applyAlignment="1">
      <alignment horizontal="center"/>
    </xf>
    <xf numFmtId="0" fontId="3" fillId="2" borderId="38" xfId="0" applyFont="1" applyFill="1" applyBorder="1" applyAlignment="1">
      <alignment horizont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11" fillId="2" borderId="38" xfId="0" applyFont="1" applyFill="1" applyBorder="1" applyAlignment="1">
      <alignment horizontal="center"/>
    </xf>
    <xf numFmtId="0" fontId="11" fillId="2" borderId="39" xfId="0" applyFont="1" applyFill="1" applyBorder="1" applyAlignment="1">
      <alignment horizontal="center"/>
    </xf>
    <xf numFmtId="0" fontId="11" fillId="2" borderId="40" xfId="0" applyFont="1" applyFill="1" applyBorder="1" applyAlignment="1">
      <alignment horizontal="center"/>
    </xf>
    <xf numFmtId="0" fontId="3" fillId="2" borderId="47" xfId="0" applyFont="1" applyFill="1" applyBorder="1" applyAlignment="1">
      <alignment horizontal="center"/>
    </xf>
    <xf numFmtId="1" fontId="1" fillId="2" borderId="34" xfId="0" applyNumberFormat="1" applyFont="1" applyFill="1" applyBorder="1" applyAlignment="1">
      <alignment horizontal="center"/>
    </xf>
    <xf numFmtId="1" fontId="1" fillId="2" borderId="36" xfId="0" applyNumberFormat="1" applyFont="1" applyFill="1" applyBorder="1" applyAlignment="1">
      <alignment horizontal="center"/>
    </xf>
  </cellXfs>
  <cellStyles count="25">
    <cellStyle name="Comma" xfId="24" builtinId="3"/>
    <cellStyle name="Comma 2 2" xfId="1" xr:uid="{00000000-0005-0000-0000-000001000000}"/>
    <cellStyle name="Comma 2 4" xfId="2" xr:uid="{00000000-0005-0000-0000-000002000000}"/>
    <cellStyle name="Comma 2 5" xfId="22" xr:uid="{00000000-0005-0000-0000-000003000000}"/>
    <cellStyle name="Comma 3" xfId="3" xr:uid="{00000000-0005-0000-0000-000004000000}"/>
    <cellStyle name="Comma 5" xfId="4" xr:uid="{00000000-0005-0000-0000-000005000000}"/>
    <cellStyle name="Currency" xfId="23" builtinId="4"/>
    <cellStyle name="Legal 8½ x 14 in_Bill 01 Preliminaries" xfId="5" xr:uid="{00000000-0005-0000-0000-000007000000}"/>
    <cellStyle name="Normal" xfId="0" builtinId="0"/>
    <cellStyle name="Normal 10" xfId="6" xr:uid="{00000000-0005-0000-0000-000009000000}"/>
    <cellStyle name="Normal 11" xfId="7" xr:uid="{00000000-0005-0000-0000-00000A000000}"/>
    <cellStyle name="Normal 14" xfId="8" xr:uid="{00000000-0005-0000-0000-00000B000000}"/>
    <cellStyle name="Normal 2" xfId="9" xr:uid="{00000000-0005-0000-0000-00000C000000}"/>
    <cellStyle name="Normal 2 2" xfId="10" xr:uid="{00000000-0005-0000-0000-00000D000000}"/>
    <cellStyle name="Normal 2 2 2" xfId="11" xr:uid="{00000000-0005-0000-0000-00000E000000}"/>
    <cellStyle name="Normal 3" xfId="12" xr:uid="{00000000-0005-0000-0000-00000F000000}"/>
    <cellStyle name="Normal 4" xfId="13" xr:uid="{00000000-0005-0000-0000-000010000000}"/>
    <cellStyle name="Normal 6 2" xfId="14" xr:uid="{00000000-0005-0000-0000-000011000000}"/>
    <cellStyle name="Normal 6 3 6" xfId="15" xr:uid="{00000000-0005-0000-0000-000012000000}"/>
    <cellStyle name="Normal 6 5 6" xfId="16" xr:uid="{00000000-0005-0000-0000-000013000000}"/>
    <cellStyle name="tahoma 10 2" xfId="17" xr:uid="{00000000-0005-0000-0000-000014000000}"/>
    <cellStyle name="tahoma 13" xfId="18" xr:uid="{00000000-0005-0000-0000-000015000000}"/>
    <cellStyle name="tahoma 15" xfId="19" xr:uid="{00000000-0005-0000-0000-000016000000}"/>
    <cellStyle name="tahoma 15 2" xfId="20" xr:uid="{00000000-0005-0000-0000-000017000000}"/>
    <cellStyle name="tahoma 2" xfId="21"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44611</xdr:rowOff>
    </xdr:from>
    <xdr:to>
      <xdr:col>1</xdr:col>
      <xdr:colOff>282223</xdr:colOff>
      <xdr:row>1</xdr:row>
      <xdr:rowOff>479778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 y="44611"/>
          <a:ext cx="1107722" cy="611556"/>
        </a:xfrm>
        <a:prstGeom prst="rect">
          <a:avLst/>
        </a:prstGeom>
      </xdr:spPr>
    </xdr:pic>
    <xdr:clientData/>
  </xdr:twoCellAnchor>
  <xdr:twoCellAnchor editAs="oneCell">
    <xdr:from>
      <xdr:col>5</xdr:col>
      <xdr:colOff>343694</xdr:colOff>
      <xdr:row>0</xdr:row>
      <xdr:rowOff>0</xdr:rowOff>
    </xdr:from>
    <xdr:to>
      <xdr:col>7</xdr:col>
      <xdr:colOff>21281</xdr:colOff>
      <xdr:row>1</xdr:row>
      <xdr:rowOff>522891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3716250" y="0"/>
          <a:ext cx="1258031" cy="699280"/>
        </a:xfrm>
        <a:prstGeom prst="rect">
          <a:avLst/>
        </a:prstGeom>
      </xdr:spPr>
    </xdr:pic>
    <xdr:clientData/>
  </xdr:twoCellAnchor>
  <xdr:twoCellAnchor editAs="oneCell">
    <xdr:from>
      <xdr:col>9</xdr:col>
      <xdr:colOff>587155</xdr:colOff>
      <xdr:row>0</xdr:row>
      <xdr:rowOff>49389</xdr:rowOff>
    </xdr:from>
    <xdr:to>
      <xdr:col>10</xdr:col>
      <xdr:colOff>1192493</xdr:colOff>
      <xdr:row>1</xdr:row>
      <xdr:rowOff>539083</xdr:rowOff>
    </xdr:to>
    <xdr:pic>
      <xdr:nvPicPr>
        <xdr:cNvPr id="5" name="image1.jpe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stretch>
          <a:fillRect/>
        </a:stretch>
      </xdr:blipFill>
      <xdr:spPr>
        <a:xfrm>
          <a:off x="7240544" y="49389"/>
          <a:ext cx="1614282" cy="666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44611</xdr:rowOff>
    </xdr:from>
    <xdr:to>
      <xdr:col>2</xdr:col>
      <xdr:colOff>1107722</xdr:colOff>
      <xdr:row>1</xdr:row>
      <xdr:rowOff>747059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03412" y="44611"/>
          <a:ext cx="1107722" cy="702448"/>
        </a:xfrm>
        <a:prstGeom prst="rect">
          <a:avLst/>
        </a:prstGeom>
      </xdr:spPr>
    </xdr:pic>
    <xdr:clientData/>
  </xdr:twoCellAnchor>
  <xdr:twoCellAnchor editAs="oneCell">
    <xdr:from>
      <xdr:col>2</xdr:col>
      <xdr:colOff>3716249</xdr:colOff>
      <xdr:row>0</xdr:row>
      <xdr:rowOff>0</xdr:rowOff>
    </xdr:from>
    <xdr:to>
      <xdr:col>2</xdr:col>
      <xdr:colOff>4974280</xdr:colOff>
      <xdr:row>1</xdr:row>
      <xdr:rowOff>803210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4119661" y="0"/>
          <a:ext cx="1258031" cy="803210"/>
        </a:xfrm>
        <a:prstGeom prst="rect">
          <a:avLst/>
        </a:prstGeom>
      </xdr:spPr>
    </xdr:pic>
    <xdr:clientData/>
  </xdr:twoCellAnchor>
  <xdr:twoCellAnchor editAs="oneCell">
    <xdr:from>
      <xdr:col>4</xdr:col>
      <xdr:colOff>651484</xdr:colOff>
      <xdr:row>1</xdr:row>
      <xdr:rowOff>49389</xdr:rowOff>
    </xdr:from>
    <xdr:to>
      <xdr:col>6</xdr:col>
      <xdr:colOff>555002</xdr:colOff>
      <xdr:row>1</xdr:row>
      <xdr:rowOff>814468</xdr:rowOff>
    </xdr:to>
    <xdr:pic>
      <xdr:nvPicPr>
        <xdr:cNvPr id="6" name="image1.jpe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stretch>
          <a:fillRect/>
        </a:stretch>
      </xdr:blipFill>
      <xdr:spPr>
        <a:xfrm>
          <a:off x="7643955" y="49389"/>
          <a:ext cx="1614282" cy="765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119063</xdr:colOff>
      <xdr:row>0</xdr:row>
      <xdr:rowOff>76361</xdr:rowOff>
    </xdr:from>
    <xdr:to>
      <xdr:col>2</xdr:col>
      <xdr:colOff>718785</xdr:colOff>
      <xdr:row>0</xdr:row>
      <xdr:rowOff>687917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19063" y="76361"/>
          <a:ext cx="1107722" cy="611556"/>
        </a:xfrm>
        <a:prstGeom prst="rect">
          <a:avLst/>
        </a:prstGeom>
      </xdr:spPr>
    </xdr:pic>
    <xdr:clientData/>
  </xdr:twoCellAnchor>
  <xdr:twoCellAnchor editAs="oneCell">
    <xdr:from>
      <xdr:col>2</xdr:col>
      <xdr:colOff>3493999</xdr:colOff>
      <xdr:row>0</xdr:row>
      <xdr:rowOff>7937</xdr:rowOff>
    </xdr:from>
    <xdr:to>
      <xdr:col>2</xdr:col>
      <xdr:colOff>4752030</xdr:colOff>
      <xdr:row>0</xdr:row>
      <xdr:rowOff>707217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4001999" y="7937"/>
          <a:ext cx="1258031" cy="699280"/>
        </a:xfrm>
        <a:prstGeom prst="rect">
          <a:avLst/>
        </a:prstGeom>
      </xdr:spPr>
    </xdr:pic>
    <xdr:clientData/>
  </xdr:twoCellAnchor>
  <xdr:twoCellAnchor editAs="oneCell">
    <xdr:from>
      <xdr:col>5</xdr:col>
      <xdr:colOff>152355</xdr:colOff>
      <xdr:row>0</xdr:row>
      <xdr:rowOff>17639</xdr:rowOff>
    </xdr:from>
    <xdr:to>
      <xdr:col>6</xdr:col>
      <xdr:colOff>988762</xdr:colOff>
      <xdr:row>0</xdr:row>
      <xdr:rowOff>683722</xdr:rowOff>
    </xdr:to>
    <xdr:pic>
      <xdr:nvPicPr>
        <xdr:cNvPr id="5" name="image1.jpe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cstate="print"/>
        <a:stretch>
          <a:fillRect/>
        </a:stretch>
      </xdr:blipFill>
      <xdr:spPr>
        <a:xfrm>
          <a:off x="8534355" y="17639"/>
          <a:ext cx="1614282" cy="6660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44611</xdr:rowOff>
    </xdr:from>
    <xdr:to>
      <xdr:col>1</xdr:col>
      <xdr:colOff>720372</xdr:colOff>
      <xdr:row>0</xdr:row>
      <xdr:rowOff>656167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44611"/>
          <a:ext cx="1107722" cy="611556"/>
        </a:xfrm>
        <a:prstGeom prst="rect">
          <a:avLst/>
        </a:prstGeom>
      </xdr:spPr>
    </xdr:pic>
    <xdr:clientData/>
  </xdr:twoCellAnchor>
  <xdr:twoCellAnchor editAs="oneCell">
    <xdr:from>
      <xdr:col>1</xdr:col>
      <xdr:colOff>2846299</xdr:colOff>
      <xdr:row>0</xdr:row>
      <xdr:rowOff>0</xdr:rowOff>
    </xdr:from>
    <xdr:to>
      <xdr:col>2</xdr:col>
      <xdr:colOff>33980</xdr:colOff>
      <xdr:row>0</xdr:row>
      <xdr:rowOff>699280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3233649" y="0"/>
          <a:ext cx="1258031" cy="699280"/>
        </a:xfrm>
        <a:prstGeom prst="rect">
          <a:avLst/>
        </a:prstGeom>
      </xdr:spPr>
    </xdr:pic>
    <xdr:clientData/>
  </xdr:twoCellAnchor>
  <xdr:twoCellAnchor editAs="oneCell">
    <xdr:from>
      <xdr:col>4</xdr:col>
      <xdr:colOff>465093</xdr:colOff>
      <xdr:row>0</xdr:row>
      <xdr:rowOff>36689</xdr:rowOff>
    </xdr:from>
    <xdr:to>
      <xdr:col>5</xdr:col>
      <xdr:colOff>1291975</xdr:colOff>
      <xdr:row>0</xdr:row>
      <xdr:rowOff>702772</xdr:rowOff>
    </xdr:to>
    <xdr:pic>
      <xdr:nvPicPr>
        <xdr:cNvPr id="5" name="image1.jpe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cstate="print"/>
        <a:stretch>
          <a:fillRect/>
        </a:stretch>
      </xdr:blipFill>
      <xdr:spPr>
        <a:xfrm>
          <a:off x="6465843" y="36689"/>
          <a:ext cx="1614282" cy="6660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44611</xdr:rowOff>
    </xdr:from>
    <xdr:to>
      <xdr:col>2</xdr:col>
      <xdr:colOff>637075</xdr:colOff>
      <xdr:row>1</xdr:row>
      <xdr:rowOff>656167</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2412" y="141729"/>
          <a:ext cx="1107722" cy="611556"/>
        </a:xfrm>
        <a:prstGeom prst="rect">
          <a:avLst/>
        </a:prstGeom>
      </xdr:spPr>
    </xdr:pic>
    <xdr:clientData/>
  </xdr:twoCellAnchor>
  <xdr:twoCellAnchor editAs="oneCell">
    <xdr:from>
      <xdr:col>2</xdr:col>
      <xdr:colOff>3014014</xdr:colOff>
      <xdr:row>1</xdr:row>
      <xdr:rowOff>7471</xdr:rowOff>
    </xdr:from>
    <xdr:to>
      <xdr:col>2</xdr:col>
      <xdr:colOff>4272045</xdr:colOff>
      <xdr:row>1</xdr:row>
      <xdr:rowOff>706751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3507073" y="104589"/>
          <a:ext cx="1258031" cy="699280"/>
        </a:xfrm>
        <a:prstGeom prst="rect">
          <a:avLst/>
        </a:prstGeom>
      </xdr:spPr>
    </xdr:pic>
    <xdr:clientData/>
  </xdr:twoCellAnchor>
  <xdr:twoCellAnchor editAs="oneCell">
    <xdr:from>
      <xdr:col>5</xdr:col>
      <xdr:colOff>487131</xdr:colOff>
      <xdr:row>1</xdr:row>
      <xdr:rowOff>41918</xdr:rowOff>
    </xdr:from>
    <xdr:to>
      <xdr:col>6</xdr:col>
      <xdr:colOff>1249766</xdr:colOff>
      <xdr:row>1</xdr:row>
      <xdr:rowOff>708001</xdr:rowOff>
    </xdr:to>
    <xdr:pic>
      <xdr:nvPicPr>
        <xdr:cNvPr id="6" name="image1.jpe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cstate="print"/>
        <a:stretch>
          <a:fillRect/>
        </a:stretch>
      </xdr:blipFill>
      <xdr:spPr>
        <a:xfrm>
          <a:off x="6964131" y="139036"/>
          <a:ext cx="1614282" cy="6660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44611</xdr:rowOff>
    </xdr:from>
    <xdr:to>
      <xdr:col>1</xdr:col>
      <xdr:colOff>599722</xdr:colOff>
      <xdr:row>0</xdr:row>
      <xdr:rowOff>656167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44611"/>
          <a:ext cx="1107722" cy="611556"/>
        </a:xfrm>
        <a:prstGeom prst="rect">
          <a:avLst/>
        </a:prstGeom>
      </xdr:spPr>
    </xdr:pic>
    <xdr:clientData/>
  </xdr:twoCellAnchor>
  <xdr:twoCellAnchor editAs="oneCell">
    <xdr:from>
      <xdr:col>1</xdr:col>
      <xdr:colOff>3529485</xdr:colOff>
      <xdr:row>0</xdr:row>
      <xdr:rowOff>0</xdr:rowOff>
    </xdr:from>
    <xdr:to>
      <xdr:col>1</xdr:col>
      <xdr:colOff>4787516</xdr:colOff>
      <xdr:row>0</xdr:row>
      <xdr:rowOff>699280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4037485" y="0"/>
          <a:ext cx="1258031" cy="699280"/>
        </a:xfrm>
        <a:prstGeom prst="rect">
          <a:avLst/>
        </a:prstGeom>
      </xdr:spPr>
    </xdr:pic>
    <xdr:clientData/>
  </xdr:twoCellAnchor>
  <xdr:twoCellAnchor editAs="oneCell">
    <xdr:from>
      <xdr:col>5</xdr:col>
      <xdr:colOff>233132</xdr:colOff>
      <xdr:row>0</xdr:row>
      <xdr:rowOff>34448</xdr:rowOff>
    </xdr:from>
    <xdr:to>
      <xdr:col>5</xdr:col>
      <xdr:colOff>1847414</xdr:colOff>
      <xdr:row>0</xdr:row>
      <xdr:rowOff>700531</xdr:rowOff>
    </xdr:to>
    <xdr:pic>
      <xdr:nvPicPr>
        <xdr:cNvPr id="5" name="image1.jpe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cstate="print"/>
        <a:stretch>
          <a:fillRect/>
        </a:stretch>
      </xdr:blipFill>
      <xdr:spPr>
        <a:xfrm>
          <a:off x="8084720" y="34448"/>
          <a:ext cx="1614282" cy="6660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44611</xdr:rowOff>
    </xdr:from>
    <xdr:to>
      <xdr:col>1</xdr:col>
      <xdr:colOff>323310</xdr:colOff>
      <xdr:row>2</xdr:row>
      <xdr:rowOff>656167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44611"/>
          <a:ext cx="1107722" cy="611556"/>
        </a:xfrm>
        <a:prstGeom prst="rect">
          <a:avLst/>
        </a:prstGeom>
      </xdr:spPr>
    </xdr:pic>
    <xdr:clientData/>
  </xdr:twoCellAnchor>
  <xdr:twoCellAnchor editAs="oneCell">
    <xdr:from>
      <xdr:col>1</xdr:col>
      <xdr:colOff>3238131</xdr:colOff>
      <xdr:row>0</xdr:row>
      <xdr:rowOff>0</xdr:rowOff>
    </xdr:from>
    <xdr:to>
      <xdr:col>1</xdr:col>
      <xdr:colOff>4496162</xdr:colOff>
      <xdr:row>2</xdr:row>
      <xdr:rowOff>699280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4022543" y="0"/>
          <a:ext cx="1258031" cy="699280"/>
        </a:xfrm>
        <a:prstGeom prst="rect">
          <a:avLst/>
        </a:prstGeom>
      </xdr:spPr>
    </xdr:pic>
    <xdr:clientData/>
  </xdr:twoCellAnchor>
  <xdr:twoCellAnchor editAs="oneCell">
    <xdr:from>
      <xdr:col>3</xdr:col>
      <xdr:colOff>98660</xdr:colOff>
      <xdr:row>2</xdr:row>
      <xdr:rowOff>19506</xdr:rowOff>
    </xdr:from>
    <xdr:to>
      <xdr:col>3</xdr:col>
      <xdr:colOff>1712942</xdr:colOff>
      <xdr:row>2</xdr:row>
      <xdr:rowOff>685589</xdr:rowOff>
    </xdr:to>
    <xdr:pic>
      <xdr:nvPicPr>
        <xdr:cNvPr id="5" name="image1.jpeg">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3" cstate="print"/>
        <a:stretch>
          <a:fillRect/>
        </a:stretch>
      </xdr:blipFill>
      <xdr:spPr>
        <a:xfrm>
          <a:off x="8301366" y="19506"/>
          <a:ext cx="1614282" cy="666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552"/>
  <sheetViews>
    <sheetView topLeftCell="A35" zoomScale="90" zoomScaleNormal="90" zoomScaleSheetLayoutView="90" workbookViewId="0">
      <selection activeCell="K52" sqref="K52"/>
    </sheetView>
  </sheetViews>
  <sheetFormatPr defaultColWidth="3.54296875" defaultRowHeight="14" x14ac:dyDescent="0.3"/>
  <cols>
    <col min="1" max="1" width="11.81640625" style="197" customWidth="1"/>
    <col min="2" max="2" width="12.453125" style="198" customWidth="1"/>
    <col min="3" max="3" width="9" style="199" customWidth="1"/>
    <col min="4" max="4" width="7.453125" style="199" customWidth="1"/>
    <col min="5" max="6" width="7.54296875" style="199" customWidth="1"/>
    <col min="7" max="7" width="15" style="199" customWidth="1"/>
    <col min="8" max="8" width="9.81640625" style="199" customWidth="1"/>
    <col min="9" max="9" width="14.54296875" style="199" customWidth="1"/>
    <col min="10" max="10" width="14.453125" style="199" customWidth="1"/>
    <col min="11" max="11" width="19.1796875" style="200" customWidth="1"/>
    <col min="12" max="253" width="9.1796875" style="199" customWidth="1"/>
    <col min="254" max="255" width="1.453125" style="199" customWidth="1"/>
    <col min="256" max="16384" width="3.54296875" style="199"/>
  </cols>
  <sheetData>
    <row r="1" spans="1:256" x14ac:dyDescent="0.3">
      <c r="A1" s="5"/>
      <c r="B1" s="6"/>
      <c r="C1" s="7"/>
      <c r="D1" s="7"/>
      <c r="E1" s="7"/>
      <c r="F1" s="7"/>
      <c r="G1" s="7"/>
      <c r="H1" s="7"/>
      <c r="I1" s="7"/>
      <c r="J1" s="7"/>
      <c r="K1" s="17"/>
    </row>
    <row r="2" spans="1:256" ht="53.5" customHeight="1" x14ac:dyDescent="0.3">
      <c r="A2" s="5"/>
      <c r="B2" s="6"/>
      <c r="C2" s="7"/>
      <c r="D2" s="7"/>
      <c r="E2" s="7"/>
      <c r="F2" s="7"/>
      <c r="G2" s="7"/>
      <c r="H2" s="7"/>
      <c r="I2" s="7"/>
      <c r="J2" s="7"/>
      <c r="K2" s="17"/>
    </row>
    <row r="3" spans="1:256" x14ac:dyDescent="0.3">
      <c r="A3" s="206" t="s">
        <v>0</v>
      </c>
      <c r="B3" s="207" t="s">
        <v>1</v>
      </c>
      <c r="C3" s="7"/>
      <c r="D3" s="7"/>
      <c r="E3" s="7"/>
      <c r="F3" s="7"/>
      <c r="G3" s="7"/>
      <c r="H3" s="7"/>
      <c r="I3" s="7"/>
      <c r="J3" s="7"/>
      <c r="K3" s="208"/>
    </row>
    <row r="4" spans="1:256" s="133" customFormat="1" ht="14.5" x14ac:dyDescent="0.35">
      <c r="A4" s="206"/>
      <c r="B4" s="6"/>
      <c r="C4" s="7"/>
      <c r="D4" s="7"/>
      <c r="E4" s="7"/>
      <c r="F4" s="7"/>
      <c r="G4" s="7"/>
      <c r="H4" s="7"/>
      <c r="I4" s="7"/>
      <c r="J4" s="7"/>
      <c r="K4" s="208"/>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c r="EK4" s="199"/>
      <c r="EL4" s="199"/>
      <c r="EM4" s="199"/>
      <c r="EN4" s="199"/>
      <c r="EO4" s="199"/>
      <c r="EP4" s="199"/>
      <c r="EQ4" s="199"/>
      <c r="ER4" s="199"/>
      <c r="ES4" s="199"/>
      <c r="ET4" s="199"/>
      <c r="EU4" s="199"/>
      <c r="EV4" s="199"/>
      <c r="EW4" s="199"/>
      <c r="EX4" s="199"/>
      <c r="EY4" s="199"/>
      <c r="EZ4" s="199"/>
      <c r="FA4" s="199"/>
      <c r="FB4" s="199"/>
      <c r="FC4" s="199"/>
      <c r="FD4" s="199"/>
      <c r="FE4" s="199"/>
      <c r="FF4" s="199"/>
      <c r="FG4" s="199"/>
      <c r="FH4" s="199"/>
      <c r="FI4" s="199"/>
      <c r="FJ4" s="199"/>
      <c r="FK4" s="199"/>
      <c r="FL4" s="199"/>
      <c r="FM4" s="199"/>
      <c r="FN4" s="199"/>
      <c r="FO4" s="199"/>
      <c r="FP4" s="199"/>
      <c r="FQ4" s="199"/>
      <c r="FR4" s="199"/>
      <c r="FS4" s="199"/>
      <c r="FT4" s="199"/>
      <c r="FU4" s="199"/>
      <c r="FV4" s="199"/>
      <c r="FW4" s="199"/>
      <c r="FX4" s="199"/>
      <c r="FY4" s="199"/>
      <c r="FZ4" s="199"/>
      <c r="GA4" s="199"/>
      <c r="GB4" s="199"/>
      <c r="GC4" s="199"/>
      <c r="GD4" s="199"/>
      <c r="GE4" s="199"/>
      <c r="GF4" s="199"/>
      <c r="GG4" s="199"/>
      <c r="GH4" s="199"/>
      <c r="GI4" s="199"/>
      <c r="GJ4" s="199"/>
      <c r="GK4" s="199"/>
      <c r="GL4" s="199"/>
      <c r="GM4" s="199"/>
      <c r="GN4" s="199"/>
      <c r="GO4" s="199"/>
      <c r="GP4" s="199"/>
      <c r="GQ4" s="199"/>
      <c r="GR4" s="199"/>
      <c r="GS4" s="199"/>
      <c r="GT4" s="199"/>
      <c r="GU4" s="199"/>
      <c r="GV4" s="199"/>
      <c r="GW4" s="199"/>
      <c r="GX4" s="199"/>
      <c r="GY4" s="199"/>
      <c r="GZ4" s="199"/>
      <c r="HA4" s="199"/>
      <c r="HB4" s="199"/>
      <c r="HC4" s="199"/>
      <c r="HD4" s="199"/>
      <c r="HE4" s="199"/>
      <c r="HF4" s="199"/>
      <c r="HG4" s="199"/>
      <c r="HH4" s="199"/>
      <c r="HI4" s="199"/>
      <c r="HJ4" s="199"/>
      <c r="HK4" s="199"/>
      <c r="HL4" s="199"/>
      <c r="HM4" s="199"/>
      <c r="HN4" s="199"/>
      <c r="HO4" s="199"/>
      <c r="HP4" s="199"/>
      <c r="HQ4" s="199"/>
      <c r="HR4" s="199"/>
      <c r="HS4" s="199"/>
      <c r="HT4" s="199"/>
      <c r="HU4" s="199"/>
      <c r="HV4" s="199"/>
      <c r="HW4" s="199"/>
      <c r="HX4" s="199"/>
      <c r="HY4" s="199"/>
      <c r="HZ4" s="199"/>
      <c r="IA4" s="199"/>
      <c r="IB4" s="199"/>
      <c r="IC4" s="199"/>
      <c r="ID4" s="199"/>
      <c r="IE4" s="199"/>
      <c r="IF4" s="199"/>
      <c r="IG4" s="199"/>
      <c r="IH4" s="199"/>
      <c r="II4" s="199"/>
      <c r="IJ4" s="199"/>
      <c r="IK4" s="199"/>
      <c r="IL4" s="199"/>
      <c r="IM4" s="199"/>
      <c r="IN4" s="199"/>
      <c r="IO4" s="199"/>
      <c r="IP4" s="199"/>
      <c r="IQ4" s="199"/>
      <c r="IR4" s="199"/>
      <c r="IS4" s="199"/>
      <c r="IT4" s="199"/>
      <c r="IU4" s="199"/>
      <c r="IV4" s="199"/>
    </row>
    <row r="5" spans="1:256" x14ac:dyDescent="0.3">
      <c r="A5" s="206"/>
      <c r="B5" s="6" t="s">
        <v>2</v>
      </c>
      <c r="C5" s="7"/>
      <c r="D5" s="7"/>
      <c r="E5" s="7"/>
      <c r="F5" s="7"/>
      <c r="G5" s="7"/>
      <c r="H5" s="7"/>
      <c r="I5" s="7"/>
      <c r="J5" s="7"/>
      <c r="K5" s="208"/>
    </row>
    <row r="6" spans="1:256" x14ac:dyDescent="0.3">
      <c r="A6" s="206"/>
      <c r="B6" s="6"/>
      <c r="C6" s="7"/>
      <c r="D6" s="7"/>
      <c r="E6" s="7"/>
      <c r="F6" s="7"/>
      <c r="G6" s="7"/>
      <c r="H6" s="7"/>
      <c r="I6" s="7"/>
      <c r="J6" s="7"/>
      <c r="K6" s="20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row>
    <row r="7" spans="1:256" x14ac:dyDescent="0.3">
      <c r="A7" s="206"/>
      <c r="B7" s="6" t="s">
        <v>3</v>
      </c>
      <c r="C7" s="7"/>
      <c r="D7" s="7" t="s">
        <v>4</v>
      </c>
      <c r="E7" s="7"/>
      <c r="F7" s="7"/>
      <c r="G7" s="7"/>
      <c r="H7" s="7"/>
      <c r="I7" s="7"/>
      <c r="J7" s="7"/>
      <c r="K7" s="208"/>
    </row>
    <row r="8" spans="1:256" x14ac:dyDescent="0.3">
      <c r="A8" s="206"/>
      <c r="B8" s="6"/>
      <c r="C8" s="7"/>
      <c r="D8" s="7"/>
      <c r="E8" s="7"/>
      <c r="F8" s="7"/>
      <c r="G8" s="7"/>
      <c r="H8" s="7"/>
      <c r="I8" s="7"/>
      <c r="J8" s="7"/>
      <c r="K8" s="208"/>
    </row>
    <row r="9" spans="1:256" x14ac:dyDescent="0.3">
      <c r="A9" s="206" t="s">
        <v>5</v>
      </c>
      <c r="B9" s="6" t="s">
        <v>6</v>
      </c>
      <c r="C9" s="7"/>
      <c r="D9" s="7" t="s">
        <v>7</v>
      </c>
      <c r="E9" s="7"/>
      <c r="F9" s="7"/>
      <c r="G9" s="7"/>
      <c r="H9" s="7"/>
      <c r="I9" s="7"/>
      <c r="J9" s="7"/>
      <c r="K9" s="208"/>
    </row>
    <row r="10" spans="1:256" x14ac:dyDescent="0.3">
      <c r="A10" s="206"/>
      <c r="B10" s="6"/>
      <c r="C10" s="7"/>
      <c r="D10" s="7"/>
      <c r="E10" s="7"/>
      <c r="F10" s="7"/>
      <c r="G10" s="7"/>
      <c r="H10" s="7"/>
      <c r="I10" s="7"/>
      <c r="J10" s="7"/>
      <c r="K10" s="208"/>
    </row>
    <row r="11" spans="1:256" x14ac:dyDescent="0.3">
      <c r="A11" s="206"/>
      <c r="B11" s="6"/>
      <c r="C11" s="7"/>
      <c r="D11" s="7"/>
      <c r="E11" s="7"/>
      <c r="F11" s="7"/>
      <c r="G11" s="7"/>
      <c r="H11" s="7"/>
      <c r="I11" s="7"/>
      <c r="J11" s="7"/>
      <c r="K11" s="208"/>
    </row>
    <row r="12" spans="1:256" x14ac:dyDescent="0.3">
      <c r="A12" s="206"/>
      <c r="B12" s="6" t="s">
        <v>8</v>
      </c>
      <c r="C12" s="7"/>
      <c r="D12" s="7" t="s">
        <v>9</v>
      </c>
      <c r="E12" s="7"/>
      <c r="F12" s="7"/>
      <c r="G12" s="7"/>
      <c r="H12" s="7"/>
      <c r="I12" s="7"/>
      <c r="J12" s="7"/>
      <c r="K12" s="208"/>
    </row>
    <row r="13" spans="1:256" x14ac:dyDescent="0.3">
      <c r="A13" s="206"/>
      <c r="B13" s="6"/>
      <c r="C13" s="7"/>
      <c r="D13" s="7"/>
      <c r="E13" s="7"/>
      <c r="F13" s="7"/>
      <c r="G13" s="7"/>
      <c r="H13" s="7"/>
      <c r="I13" s="7"/>
      <c r="J13" s="7"/>
      <c r="K13" s="208"/>
    </row>
    <row r="14" spans="1:256" x14ac:dyDescent="0.3">
      <c r="A14" s="206" t="s">
        <v>5</v>
      </c>
      <c r="B14" s="6" t="s">
        <v>10</v>
      </c>
      <c r="C14" s="7"/>
      <c r="D14" s="7" t="s">
        <v>11</v>
      </c>
      <c r="E14" s="7"/>
      <c r="F14" s="7"/>
      <c r="G14" s="7"/>
      <c r="H14" s="7"/>
      <c r="I14" s="7"/>
      <c r="J14" s="7"/>
      <c r="K14" s="208"/>
    </row>
    <row r="15" spans="1:256" x14ac:dyDescent="0.3">
      <c r="A15" s="206"/>
      <c r="B15" s="6"/>
      <c r="C15" s="7"/>
      <c r="D15" s="7"/>
      <c r="E15" s="7"/>
      <c r="F15" s="7"/>
      <c r="G15" s="7"/>
      <c r="H15" s="7"/>
      <c r="I15" s="7"/>
      <c r="J15" s="7"/>
      <c r="K15" s="208"/>
    </row>
    <row r="16" spans="1:256" x14ac:dyDescent="0.3">
      <c r="A16" s="206" t="s">
        <v>5</v>
      </c>
      <c r="B16" s="6" t="s">
        <v>12</v>
      </c>
      <c r="C16" s="7"/>
      <c r="D16" s="7" t="s">
        <v>13</v>
      </c>
      <c r="E16" s="7"/>
      <c r="F16" s="7"/>
      <c r="G16" s="7"/>
      <c r="H16" s="7"/>
      <c r="I16" s="7"/>
      <c r="J16" s="7"/>
      <c r="K16" s="208"/>
    </row>
    <row r="17" spans="1:11" x14ac:dyDescent="0.3">
      <c r="A17" s="206"/>
      <c r="B17" s="6"/>
      <c r="C17" s="7"/>
      <c r="D17" s="7"/>
      <c r="E17" s="7"/>
      <c r="F17" s="7"/>
      <c r="G17" s="7"/>
      <c r="H17" s="7"/>
      <c r="I17" s="7"/>
      <c r="J17" s="7"/>
      <c r="K17" s="208"/>
    </row>
    <row r="18" spans="1:11" x14ac:dyDescent="0.3">
      <c r="A18" s="206" t="s">
        <v>5</v>
      </c>
      <c r="B18" s="6" t="s">
        <v>14</v>
      </c>
      <c r="C18" s="7"/>
      <c r="D18" s="7" t="s">
        <v>15</v>
      </c>
      <c r="E18" s="7"/>
      <c r="F18" s="7"/>
      <c r="G18" s="7"/>
      <c r="H18" s="7"/>
      <c r="I18" s="7"/>
      <c r="J18" s="7"/>
      <c r="K18" s="208"/>
    </row>
    <row r="19" spans="1:11" x14ac:dyDescent="0.3">
      <c r="A19" s="206"/>
      <c r="B19" s="6"/>
      <c r="C19" s="7"/>
      <c r="D19" s="7"/>
      <c r="E19" s="7"/>
      <c r="F19" s="7"/>
      <c r="G19" s="7"/>
      <c r="H19" s="7"/>
      <c r="I19" s="7"/>
      <c r="J19" s="7"/>
      <c r="K19" s="208"/>
    </row>
    <row r="20" spans="1:11" x14ac:dyDescent="0.3">
      <c r="A20" s="206" t="s">
        <v>5</v>
      </c>
      <c r="B20" s="6" t="s">
        <v>16</v>
      </c>
      <c r="C20" s="7"/>
      <c r="D20" s="7" t="s">
        <v>17</v>
      </c>
      <c r="E20" s="7"/>
      <c r="F20" s="7"/>
      <c r="G20" s="7"/>
      <c r="H20" s="7"/>
      <c r="I20" s="7"/>
      <c r="J20" s="7"/>
      <c r="K20" s="208"/>
    </row>
    <row r="21" spans="1:11" x14ac:dyDescent="0.3">
      <c r="A21" s="206"/>
      <c r="B21" s="6"/>
      <c r="C21" s="7"/>
      <c r="D21" s="7"/>
      <c r="E21" s="7"/>
      <c r="F21" s="7"/>
      <c r="G21" s="7"/>
      <c r="H21" s="7"/>
      <c r="I21" s="7"/>
      <c r="J21" s="7"/>
      <c r="K21" s="208"/>
    </row>
    <row r="22" spans="1:11" x14ac:dyDescent="0.3">
      <c r="A22" s="206" t="s">
        <v>5</v>
      </c>
      <c r="B22" s="6" t="s">
        <v>18</v>
      </c>
      <c r="C22" s="7"/>
      <c r="D22" s="7" t="s">
        <v>19</v>
      </c>
      <c r="E22" s="7"/>
      <c r="F22" s="7"/>
      <c r="G22" s="7"/>
      <c r="H22" s="7"/>
      <c r="I22" s="7"/>
      <c r="J22" s="7"/>
      <c r="K22" s="208"/>
    </row>
    <row r="23" spans="1:11" x14ac:dyDescent="0.3">
      <c r="A23" s="206"/>
      <c r="B23" s="6"/>
      <c r="C23" s="7"/>
      <c r="D23" s="7"/>
      <c r="E23" s="7"/>
      <c r="F23" s="7"/>
      <c r="G23" s="7"/>
      <c r="H23" s="7"/>
      <c r="I23" s="7"/>
      <c r="J23" s="7"/>
      <c r="K23" s="208"/>
    </row>
    <row r="24" spans="1:11" x14ac:dyDescent="0.3">
      <c r="A24" s="206" t="s">
        <v>5</v>
      </c>
      <c r="B24" s="6" t="s">
        <v>20</v>
      </c>
      <c r="C24" s="7"/>
      <c r="D24" s="7" t="s">
        <v>21</v>
      </c>
      <c r="E24" s="7"/>
      <c r="F24" s="7"/>
      <c r="G24" s="7"/>
      <c r="H24" s="7"/>
      <c r="I24" s="7"/>
      <c r="J24" s="7"/>
      <c r="K24" s="208"/>
    </row>
    <row r="25" spans="1:11" x14ac:dyDescent="0.3">
      <c r="A25" s="206"/>
      <c r="B25" s="6"/>
      <c r="C25" s="7"/>
      <c r="D25" s="7"/>
      <c r="E25" s="7"/>
      <c r="F25" s="7"/>
      <c r="G25" s="7"/>
      <c r="H25" s="7"/>
      <c r="I25" s="7"/>
      <c r="J25" s="7"/>
      <c r="K25" s="208"/>
    </row>
    <row r="26" spans="1:11" x14ac:dyDescent="0.3">
      <c r="A26" s="206" t="s">
        <v>5</v>
      </c>
      <c r="B26" s="6" t="s">
        <v>22</v>
      </c>
      <c r="C26" s="7"/>
      <c r="D26" s="7" t="s">
        <v>23</v>
      </c>
      <c r="E26" s="7"/>
      <c r="F26" s="7"/>
      <c r="G26" s="7"/>
      <c r="H26" s="7"/>
      <c r="I26" s="7"/>
      <c r="J26" s="7"/>
      <c r="K26" s="208"/>
    </row>
    <row r="27" spans="1:11" x14ac:dyDescent="0.3">
      <c r="A27" s="206"/>
      <c r="B27" s="6"/>
      <c r="C27" s="7"/>
      <c r="D27" s="7"/>
      <c r="E27" s="7"/>
      <c r="F27" s="7"/>
      <c r="G27" s="7"/>
      <c r="H27" s="7"/>
      <c r="I27" s="7"/>
      <c r="J27" s="7"/>
      <c r="K27" s="208"/>
    </row>
    <row r="28" spans="1:11" x14ac:dyDescent="0.3">
      <c r="A28" s="206"/>
      <c r="B28" s="6"/>
      <c r="C28" s="7"/>
      <c r="D28" s="7"/>
      <c r="E28" s="7"/>
      <c r="F28" s="7"/>
      <c r="G28" s="7"/>
      <c r="H28" s="7"/>
      <c r="I28" s="7"/>
      <c r="J28" s="7"/>
      <c r="K28" s="208"/>
    </row>
    <row r="29" spans="1:11" x14ac:dyDescent="0.3">
      <c r="A29" s="206"/>
      <c r="B29" s="6"/>
      <c r="C29" s="7"/>
      <c r="D29" s="7"/>
      <c r="E29" s="7"/>
      <c r="F29" s="7"/>
      <c r="G29" s="7"/>
      <c r="H29" s="7"/>
      <c r="I29" s="7"/>
      <c r="J29" s="7"/>
      <c r="K29" s="208"/>
    </row>
    <row r="30" spans="1:11" x14ac:dyDescent="0.3">
      <c r="A30" s="206"/>
      <c r="B30" s="6"/>
      <c r="C30" s="7"/>
      <c r="D30" s="7"/>
      <c r="E30" s="7"/>
      <c r="F30" s="7"/>
      <c r="G30" s="7"/>
      <c r="H30" s="7"/>
      <c r="I30" s="7"/>
      <c r="J30" s="7"/>
      <c r="K30" s="208"/>
    </row>
    <row r="31" spans="1:11" x14ac:dyDescent="0.3">
      <c r="A31" s="206" t="s">
        <v>24</v>
      </c>
      <c r="B31" s="207" t="s">
        <v>25</v>
      </c>
      <c r="C31" s="7"/>
      <c r="D31" s="7"/>
      <c r="E31" s="7"/>
      <c r="F31" s="7"/>
      <c r="G31" s="7"/>
      <c r="H31" s="7"/>
      <c r="I31" s="7"/>
      <c r="J31" s="7"/>
      <c r="K31" s="208"/>
    </row>
    <row r="32" spans="1:11" x14ac:dyDescent="0.3">
      <c r="A32" s="206"/>
      <c r="B32" s="6"/>
      <c r="C32" s="7"/>
      <c r="D32" s="7"/>
      <c r="E32" s="7"/>
      <c r="F32" s="7"/>
      <c r="G32" s="7"/>
      <c r="H32" s="7"/>
      <c r="I32" s="7"/>
      <c r="J32" s="7"/>
      <c r="K32" s="208"/>
    </row>
    <row r="33" spans="1:11" x14ac:dyDescent="0.3">
      <c r="A33" s="206"/>
      <c r="B33" s="6" t="s">
        <v>26</v>
      </c>
      <c r="C33" s="7"/>
      <c r="D33" s="7"/>
      <c r="E33" s="7"/>
      <c r="F33" s="7"/>
      <c r="G33" s="7"/>
      <c r="H33" s="7"/>
      <c r="I33" s="7"/>
      <c r="J33" s="7"/>
      <c r="K33" s="208"/>
    </row>
    <row r="34" spans="1:11" x14ac:dyDescent="0.3">
      <c r="A34" s="206"/>
      <c r="B34" s="6" t="s">
        <v>27</v>
      </c>
      <c r="C34" s="7"/>
      <c r="D34" s="7"/>
      <c r="E34" s="7"/>
      <c r="F34" s="7"/>
      <c r="G34" s="7"/>
      <c r="H34" s="7"/>
      <c r="I34" s="7"/>
      <c r="J34" s="7"/>
      <c r="K34" s="208"/>
    </row>
    <row r="35" spans="1:11" x14ac:dyDescent="0.3">
      <c r="A35" s="206"/>
      <c r="B35" s="6"/>
      <c r="C35" s="7"/>
      <c r="D35" s="7"/>
      <c r="E35" s="7"/>
      <c r="F35" s="7"/>
      <c r="G35" s="7"/>
      <c r="H35" s="7"/>
      <c r="I35" s="7"/>
      <c r="J35" s="7"/>
      <c r="K35" s="208"/>
    </row>
    <row r="36" spans="1:11" x14ac:dyDescent="0.3">
      <c r="A36" s="206"/>
      <c r="B36" s="6" t="s">
        <v>28</v>
      </c>
      <c r="C36" s="7"/>
      <c r="D36" s="7"/>
      <c r="E36" s="7"/>
      <c r="F36" s="7"/>
      <c r="G36" s="7"/>
      <c r="H36" s="7"/>
      <c r="I36" s="7"/>
      <c r="J36" s="7"/>
      <c r="K36" s="208"/>
    </row>
    <row r="37" spans="1:11" x14ac:dyDescent="0.3">
      <c r="A37" s="206"/>
      <c r="B37" s="6" t="s">
        <v>29</v>
      </c>
      <c r="C37" s="7"/>
      <c r="D37" s="7"/>
      <c r="E37" s="7"/>
      <c r="F37" s="7"/>
      <c r="G37" s="7"/>
      <c r="H37" s="7"/>
      <c r="I37" s="7"/>
      <c r="J37" s="7"/>
      <c r="K37" s="208"/>
    </row>
    <row r="38" spans="1:11" x14ac:dyDescent="0.3">
      <c r="A38" s="206"/>
      <c r="B38" s="6" t="s">
        <v>30</v>
      </c>
      <c r="C38" s="7"/>
      <c r="D38" s="7"/>
      <c r="E38" s="7"/>
      <c r="F38" s="7"/>
      <c r="G38" s="7"/>
      <c r="H38" s="7"/>
      <c r="I38" s="7"/>
      <c r="J38" s="7"/>
      <c r="K38" s="208"/>
    </row>
    <row r="39" spans="1:11" x14ac:dyDescent="0.3">
      <c r="A39" s="206"/>
      <c r="B39" s="6" t="s">
        <v>31</v>
      </c>
      <c r="C39" s="7"/>
      <c r="D39" s="7"/>
      <c r="E39" s="7"/>
      <c r="F39" s="7"/>
      <c r="G39" s="7"/>
      <c r="H39" s="7"/>
      <c r="I39" s="7"/>
      <c r="J39" s="7"/>
      <c r="K39" s="208"/>
    </row>
    <row r="40" spans="1:11" x14ac:dyDescent="0.3">
      <c r="A40" s="206"/>
      <c r="B40" s="6"/>
      <c r="C40" s="7"/>
      <c r="D40" s="7"/>
      <c r="E40" s="7"/>
      <c r="F40" s="7"/>
      <c r="G40" s="7"/>
      <c r="H40" s="7"/>
      <c r="I40" s="7"/>
      <c r="J40" s="7"/>
      <c r="K40" s="208"/>
    </row>
    <row r="41" spans="1:11" x14ac:dyDescent="0.3">
      <c r="A41" s="206"/>
      <c r="B41" s="6"/>
      <c r="C41" s="7"/>
      <c r="D41" s="7"/>
      <c r="E41" s="7"/>
      <c r="F41" s="7"/>
      <c r="G41" s="7"/>
      <c r="H41" s="7"/>
      <c r="I41" s="7"/>
      <c r="J41" s="7"/>
      <c r="K41" s="208"/>
    </row>
    <row r="42" spans="1:11" x14ac:dyDescent="0.3">
      <c r="A42" s="206" t="s">
        <v>0</v>
      </c>
      <c r="B42" s="207" t="s">
        <v>32</v>
      </c>
      <c r="C42" s="7"/>
      <c r="D42" s="7"/>
      <c r="E42" s="7"/>
      <c r="F42" s="7"/>
      <c r="G42" s="7"/>
      <c r="H42" s="7"/>
      <c r="I42" s="7"/>
      <c r="J42" s="7"/>
      <c r="K42" s="208"/>
    </row>
    <row r="43" spans="1:11" x14ac:dyDescent="0.3">
      <c r="A43" s="206"/>
      <c r="B43" s="6" t="s">
        <v>33</v>
      </c>
      <c r="C43" s="7"/>
      <c r="D43" s="7"/>
      <c r="E43" s="7"/>
      <c r="F43" s="7"/>
      <c r="G43" s="7"/>
      <c r="H43" s="7"/>
      <c r="I43" s="7"/>
      <c r="J43" s="7"/>
      <c r="K43" s="208"/>
    </row>
    <row r="44" spans="1:11" x14ac:dyDescent="0.3">
      <c r="A44" s="206"/>
      <c r="B44" s="6" t="s">
        <v>34</v>
      </c>
      <c r="C44" s="7"/>
      <c r="D44" s="7"/>
      <c r="E44" s="7"/>
      <c r="F44" s="7"/>
      <c r="G44" s="7"/>
      <c r="H44" s="7"/>
      <c r="I44" s="7"/>
      <c r="J44" s="7"/>
      <c r="K44" s="208"/>
    </row>
    <row r="45" spans="1:11" x14ac:dyDescent="0.3">
      <c r="A45" s="206"/>
      <c r="B45" s="6" t="s">
        <v>35</v>
      </c>
      <c r="C45" s="7"/>
      <c r="D45" s="7"/>
      <c r="E45" s="7"/>
      <c r="F45" s="7"/>
      <c r="G45" s="7"/>
      <c r="H45" s="7"/>
      <c r="I45" s="7"/>
      <c r="J45" s="7"/>
      <c r="K45" s="208"/>
    </row>
    <row r="46" spans="1:11" x14ac:dyDescent="0.3">
      <c r="A46" s="206"/>
      <c r="B46" s="6"/>
      <c r="C46" s="7"/>
      <c r="D46" s="7"/>
      <c r="E46" s="7"/>
      <c r="F46" s="7"/>
      <c r="G46" s="7"/>
      <c r="H46" s="7"/>
      <c r="I46" s="7"/>
      <c r="J46" s="7"/>
      <c r="K46" s="208"/>
    </row>
    <row r="47" spans="1:11" x14ac:dyDescent="0.3">
      <c r="A47" s="206"/>
      <c r="B47" s="6"/>
      <c r="C47" s="7"/>
      <c r="D47" s="7"/>
      <c r="E47" s="7"/>
      <c r="F47" s="7"/>
      <c r="G47" s="7"/>
      <c r="H47" s="7"/>
      <c r="I47" s="7"/>
      <c r="J47" s="7"/>
      <c r="K47" s="208"/>
    </row>
    <row r="48" spans="1:11" x14ac:dyDescent="0.3">
      <c r="A48" s="206"/>
      <c r="B48" s="6" t="s">
        <v>36</v>
      </c>
      <c r="C48" s="7"/>
      <c r="D48" s="7"/>
      <c r="E48" s="7"/>
      <c r="F48" s="7"/>
      <c r="G48" s="7"/>
      <c r="H48" s="7"/>
      <c r="I48" s="7"/>
      <c r="J48" s="7"/>
      <c r="K48" s="208"/>
    </row>
    <row r="49" spans="1:256" x14ac:dyDescent="0.3">
      <c r="A49" s="206"/>
      <c r="B49" s="6" t="s">
        <v>37</v>
      </c>
      <c r="C49" s="7"/>
      <c r="D49" s="7"/>
      <c r="E49" s="7"/>
      <c r="F49" s="7"/>
      <c r="G49" s="7"/>
      <c r="H49" s="7"/>
      <c r="I49" s="7"/>
      <c r="J49" s="7"/>
      <c r="K49" s="208"/>
    </row>
    <row r="50" spans="1:256" x14ac:dyDescent="0.3">
      <c r="A50" s="206"/>
      <c r="B50" s="6"/>
      <c r="C50" s="7"/>
      <c r="D50" s="7"/>
      <c r="E50" s="7"/>
      <c r="F50" s="7"/>
      <c r="G50" s="7"/>
      <c r="H50" s="7"/>
      <c r="I50" s="7"/>
      <c r="J50" s="7"/>
      <c r="K50" s="208"/>
    </row>
    <row r="51" spans="1:256" x14ac:dyDescent="0.3">
      <c r="A51" s="206"/>
      <c r="B51" s="6"/>
      <c r="C51" s="7"/>
      <c r="D51" s="7"/>
      <c r="E51" s="7"/>
      <c r="F51" s="7"/>
      <c r="G51" s="7"/>
      <c r="H51" s="7"/>
      <c r="I51" s="7"/>
      <c r="J51" s="7"/>
      <c r="K51" s="208"/>
    </row>
    <row r="52" spans="1:256" x14ac:dyDescent="0.3">
      <c r="A52" s="206"/>
      <c r="B52" s="6"/>
      <c r="C52" s="7"/>
      <c r="D52" s="7"/>
      <c r="E52" s="7"/>
      <c r="F52" s="13" t="s">
        <v>38</v>
      </c>
      <c r="G52" s="7"/>
      <c r="H52" s="13"/>
      <c r="I52" s="13"/>
      <c r="J52" s="209" t="s">
        <v>39</v>
      </c>
      <c r="K52" s="210"/>
    </row>
    <row r="53" spans="1:256" x14ac:dyDescent="0.3">
      <c r="A53" s="206"/>
      <c r="B53" s="15"/>
      <c r="C53" s="7"/>
      <c r="D53" s="7"/>
      <c r="E53" s="7"/>
      <c r="F53" s="7"/>
      <c r="G53" s="7"/>
      <c r="H53" s="7"/>
      <c r="I53" s="7"/>
      <c r="J53" s="7"/>
      <c r="K53" s="294"/>
    </row>
    <row r="54" spans="1:256" x14ac:dyDescent="0.3">
      <c r="A54" s="206"/>
      <c r="B54" s="15"/>
      <c r="C54" s="7"/>
      <c r="D54" s="7"/>
      <c r="E54" s="7"/>
      <c r="F54" s="7"/>
      <c r="G54" s="7"/>
      <c r="H54" s="7"/>
      <c r="I54" s="7"/>
      <c r="J54" s="7"/>
      <c r="K54" s="208"/>
    </row>
    <row r="55" spans="1:256" x14ac:dyDescent="0.3">
      <c r="A55" s="206"/>
      <c r="B55" s="15"/>
      <c r="C55" s="7"/>
      <c r="D55" s="7"/>
      <c r="E55" s="7"/>
      <c r="F55" s="7"/>
      <c r="G55" s="7"/>
      <c r="H55" s="7"/>
      <c r="I55" s="7"/>
      <c r="J55" s="7"/>
      <c r="K55" s="208"/>
    </row>
    <row r="56" spans="1:256" x14ac:dyDescent="0.3">
      <c r="A56" s="206" t="s">
        <v>24</v>
      </c>
      <c r="B56" s="207" t="s">
        <v>40</v>
      </c>
      <c r="C56" s="7"/>
      <c r="D56" s="7"/>
      <c r="E56" s="7"/>
      <c r="F56" s="7"/>
      <c r="G56" s="7"/>
      <c r="H56" s="7"/>
      <c r="I56" s="7"/>
      <c r="J56" s="7"/>
      <c r="K56" s="208"/>
    </row>
    <row r="57" spans="1:256" x14ac:dyDescent="0.3">
      <c r="A57" s="206"/>
      <c r="B57" s="6"/>
      <c r="C57" s="7"/>
      <c r="D57" s="7"/>
      <c r="E57" s="7"/>
      <c r="F57" s="7"/>
      <c r="G57" s="7"/>
      <c r="H57" s="7"/>
      <c r="I57" s="7"/>
      <c r="J57" s="7"/>
      <c r="K57" s="208"/>
    </row>
    <row r="58" spans="1:256" x14ac:dyDescent="0.3">
      <c r="A58" s="206"/>
      <c r="B58" s="6" t="s">
        <v>41</v>
      </c>
      <c r="C58" s="7"/>
      <c r="D58" s="7"/>
      <c r="E58" s="7"/>
      <c r="F58" s="7"/>
      <c r="G58" s="7"/>
      <c r="H58" s="7"/>
      <c r="I58" s="7"/>
      <c r="J58" s="7"/>
      <c r="K58" s="208"/>
    </row>
    <row r="59" spans="1:256" x14ac:dyDescent="0.3">
      <c r="A59" s="206"/>
      <c r="B59" s="6" t="s">
        <v>42</v>
      </c>
      <c r="C59" s="7"/>
      <c r="D59" s="7"/>
      <c r="E59" s="7"/>
      <c r="F59" s="7"/>
      <c r="G59" s="7"/>
      <c r="H59" s="7"/>
      <c r="I59" s="7"/>
      <c r="J59" s="7"/>
      <c r="K59" s="208"/>
    </row>
    <row r="60" spans="1:256" x14ac:dyDescent="0.3">
      <c r="A60" s="206"/>
      <c r="B60" s="6"/>
      <c r="C60" s="7"/>
      <c r="D60" s="7"/>
      <c r="E60" s="7"/>
      <c r="F60" s="7"/>
      <c r="G60" s="7"/>
      <c r="H60" s="7"/>
      <c r="I60" s="7"/>
      <c r="J60" s="7"/>
      <c r="K60" s="208"/>
    </row>
    <row r="61" spans="1:256" x14ac:dyDescent="0.3">
      <c r="A61" s="212"/>
      <c r="B61" s="6" t="s">
        <v>43</v>
      </c>
      <c r="C61" s="213"/>
      <c r="D61" s="213"/>
      <c r="E61" s="213"/>
      <c r="F61" s="213"/>
      <c r="G61" s="213"/>
      <c r="H61" s="213"/>
      <c r="I61" s="213"/>
      <c r="J61" s="213"/>
      <c r="K61" s="214"/>
    </row>
    <row r="62" spans="1:256" ht="26.5" customHeight="1" x14ac:dyDescent="0.3">
      <c r="A62" s="206"/>
      <c r="B62" s="6" t="s">
        <v>44</v>
      </c>
      <c r="C62" s="7"/>
      <c r="D62" s="7"/>
      <c r="E62" s="7"/>
      <c r="F62" s="7"/>
      <c r="G62" s="7"/>
      <c r="H62" s="7"/>
      <c r="I62" s="7"/>
      <c r="J62" s="7"/>
      <c r="K62" s="208"/>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201"/>
      <c r="CA62" s="201"/>
      <c r="CB62" s="201"/>
      <c r="CC62" s="201"/>
      <c r="CD62" s="201"/>
      <c r="CE62" s="201"/>
      <c r="CF62" s="201"/>
      <c r="CG62" s="201"/>
      <c r="CH62" s="201"/>
      <c r="CI62" s="201"/>
      <c r="CJ62" s="201"/>
      <c r="CK62" s="201"/>
      <c r="CL62" s="201"/>
      <c r="CM62" s="201"/>
      <c r="CN62" s="201"/>
      <c r="CO62" s="201"/>
      <c r="CP62" s="201"/>
      <c r="CQ62" s="201"/>
      <c r="CR62" s="201"/>
      <c r="CS62" s="201"/>
      <c r="CT62" s="201"/>
      <c r="CU62" s="201"/>
      <c r="CV62" s="201"/>
      <c r="CW62" s="201"/>
      <c r="CX62" s="201"/>
      <c r="CY62" s="201"/>
      <c r="CZ62" s="201"/>
      <c r="DA62" s="201"/>
      <c r="DB62" s="201"/>
      <c r="DC62" s="201"/>
      <c r="DD62" s="201"/>
      <c r="DE62" s="201"/>
      <c r="DF62" s="201"/>
      <c r="DG62" s="201"/>
      <c r="DH62" s="201"/>
      <c r="DI62" s="201"/>
      <c r="DJ62" s="201"/>
      <c r="DK62" s="201"/>
      <c r="DL62" s="201"/>
      <c r="DM62" s="201"/>
      <c r="DN62" s="201"/>
      <c r="DO62" s="201"/>
      <c r="DP62" s="201"/>
      <c r="DQ62" s="201"/>
      <c r="DR62" s="201"/>
      <c r="DS62" s="201"/>
      <c r="DT62" s="201"/>
      <c r="DU62" s="201"/>
      <c r="DV62" s="201"/>
      <c r="DW62" s="201"/>
      <c r="DX62" s="201"/>
      <c r="DY62" s="201"/>
      <c r="DZ62" s="201"/>
      <c r="EA62" s="201"/>
      <c r="EB62" s="201"/>
      <c r="EC62" s="201"/>
      <c r="ED62" s="201"/>
      <c r="EE62" s="201"/>
      <c r="EF62" s="201"/>
      <c r="EG62" s="201"/>
      <c r="EH62" s="201"/>
      <c r="EI62" s="201"/>
      <c r="EJ62" s="201"/>
      <c r="EK62" s="201"/>
      <c r="EL62" s="201"/>
      <c r="EM62" s="201"/>
      <c r="EN62" s="201"/>
      <c r="EO62" s="201"/>
      <c r="EP62" s="201"/>
      <c r="EQ62" s="201"/>
      <c r="ER62" s="201"/>
      <c r="ES62" s="201"/>
      <c r="ET62" s="201"/>
      <c r="EU62" s="201"/>
      <c r="EV62" s="201"/>
      <c r="EW62" s="201"/>
      <c r="EX62" s="201"/>
      <c r="EY62" s="201"/>
      <c r="EZ62" s="201"/>
      <c r="FA62" s="201"/>
      <c r="FB62" s="201"/>
      <c r="FC62" s="201"/>
      <c r="FD62" s="201"/>
      <c r="FE62" s="201"/>
      <c r="FF62" s="201"/>
      <c r="FG62" s="201"/>
      <c r="FH62" s="201"/>
      <c r="FI62" s="201"/>
      <c r="FJ62" s="201"/>
      <c r="FK62" s="201"/>
      <c r="FL62" s="201"/>
      <c r="FM62" s="201"/>
      <c r="FN62" s="201"/>
      <c r="FO62" s="201"/>
      <c r="FP62" s="201"/>
      <c r="FQ62" s="201"/>
      <c r="FR62" s="201"/>
      <c r="FS62" s="201"/>
      <c r="FT62" s="201"/>
      <c r="FU62" s="201"/>
      <c r="FV62" s="201"/>
      <c r="FW62" s="201"/>
      <c r="FX62" s="201"/>
      <c r="FY62" s="201"/>
      <c r="FZ62" s="201"/>
      <c r="GA62" s="201"/>
      <c r="GB62" s="201"/>
      <c r="GC62" s="201"/>
      <c r="GD62" s="201"/>
      <c r="GE62" s="201"/>
      <c r="GF62" s="201"/>
      <c r="GG62" s="201"/>
      <c r="GH62" s="201"/>
      <c r="GI62" s="201"/>
      <c r="GJ62" s="201"/>
      <c r="GK62" s="201"/>
      <c r="GL62" s="201"/>
      <c r="GM62" s="201"/>
      <c r="GN62" s="201"/>
      <c r="GO62" s="201"/>
      <c r="GP62" s="201"/>
      <c r="GQ62" s="201"/>
      <c r="GR62" s="201"/>
      <c r="GS62" s="201"/>
      <c r="GT62" s="201"/>
      <c r="GU62" s="201"/>
      <c r="GV62" s="201"/>
      <c r="GW62" s="201"/>
      <c r="GX62" s="201"/>
      <c r="GY62" s="201"/>
      <c r="GZ62" s="201"/>
      <c r="HA62" s="201"/>
      <c r="HB62" s="201"/>
      <c r="HC62" s="201"/>
      <c r="HD62" s="201"/>
      <c r="HE62" s="201"/>
      <c r="HF62" s="201"/>
      <c r="HG62" s="201"/>
      <c r="HH62" s="201"/>
      <c r="HI62" s="201"/>
      <c r="HJ62" s="201"/>
      <c r="HK62" s="201"/>
      <c r="HL62" s="201"/>
      <c r="HM62" s="201"/>
      <c r="HN62" s="201"/>
      <c r="HO62" s="201"/>
      <c r="HP62" s="201"/>
      <c r="HQ62" s="201"/>
      <c r="HR62" s="201"/>
      <c r="HS62" s="201"/>
      <c r="HT62" s="201"/>
      <c r="HU62" s="201"/>
      <c r="HV62" s="201"/>
      <c r="HW62" s="201"/>
      <c r="HX62" s="201"/>
      <c r="HY62" s="201"/>
      <c r="HZ62" s="201"/>
      <c r="IA62" s="201"/>
      <c r="IB62" s="201"/>
      <c r="IC62" s="201"/>
      <c r="ID62" s="201"/>
      <c r="IE62" s="201"/>
      <c r="IF62" s="201"/>
      <c r="IG62" s="201"/>
      <c r="IH62" s="201"/>
      <c r="II62" s="201"/>
      <c r="IJ62" s="201"/>
      <c r="IK62" s="201"/>
      <c r="IL62" s="201"/>
      <c r="IM62" s="201"/>
      <c r="IN62" s="201"/>
      <c r="IO62" s="201"/>
      <c r="IP62" s="201"/>
      <c r="IQ62" s="201"/>
      <c r="IR62" s="201"/>
      <c r="IS62" s="201"/>
      <c r="IT62" s="201"/>
      <c r="IU62" s="201"/>
      <c r="IV62" s="201"/>
    </row>
    <row r="63" spans="1:256" x14ac:dyDescent="0.3">
      <c r="A63" s="206"/>
      <c r="B63" s="6" t="s">
        <v>45</v>
      </c>
      <c r="C63" s="7"/>
      <c r="D63" s="7"/>
      <c r="E63" s="7"/>
      <c r="F63" s="7"/>
      <c r="G63" s="7"/>
      <c r="H63" s="7"/>
      <c r="I63" s="7"/>
      <c r="J63" s="7"/>
      <c r="K63" s="208"/>
    </row>
    <row r="64" spans="1:256" x14ac:dyDescent="0.3">
      <c r="A64" s="206"/>
      <c r="B64" s="6"/>
      <c r="C64" s="7"/>
      <c r="D64" s="7"/>
      <c r="E64" s="7"/>
      <c r="F64" s="7"/>
      <c r="G64" s="7"/>
      <c r="H64" s="7"/>
      <c r="I64" s="7"/>
      <c r="J64" s="7"/>
      <c r="K64" s="208"/>
    </row>
    <row r="65" spans="1:11" x14ac:dyDescent="0.3">
      <c r="A65" s="206"/>
      <c r="B65" s="6"/>
      <c r="C65" s="7"/>
      <c r="D65" s="7"/>
      <c r="E65" s="7"/>
      <c r="F65" s="7"/>
      <c r="G65" s="7"/>
      <c r="H65" s="7"/>
      <c r="I65" s="7"/>
      <c r="J65" s="7"/>
      <c r="K65" s="208"/>
    </row>
    <row r="66" spans="1:11" x14ac:dyDescent="0.3">
      <c r="A66" s="206" t="s">
        <v>46</v>
      </c>
      <c r="B66" s="215" t="s">
        <v>47</v>
      </c>
      <c r="C66" s="7"/>
      <c r="D66" s="7"/>
      <c r="E66" s="7"/>
      <c r="F66" s="7"/>
      <c r="G66" s="7"/>
      <c r="H66" s="7"/>
      <c r="I66" s="7"/>
      <c r="J66" s="7"/>
      <c r="K66" s="208"/>
    </row>
    <row r="67" spans="1:11" x14ac:dyDescent="0.3">
      <c r="A67" s="206"/>
      <c r="B67" s="6"/>
      <c r="C67" s="7"/>
      <c r="D67" s="7"/>
      <c r="E67" s="7"/>
      <c r="F67" s="7"/>
      <c r="G67" s="7"/>
      <c r="H67" s="7"/>
      <c r="I67" s="7"/>
      <c r="J67" s="7"/>
      <c r="K67" s="208"/>
    </row>
    <row r="68" spans="1:11" x14ac:dyDescent="0.3">
      <c r="A68" s="206" t="s">
        <v>48</v>
      </c>
      <c r="B68" s="207" t="s">
        <v>49</v>
      </c>
      <c r="C68" s="7"/>
      <c r="D68" s="7"/>
      <c r="E68" s="7"/>
      <c r="F68" s="7"/>
      <c r="G68" s="7"/>
      <c r="H68" s="7"/>
      <c r="I68" s="7"/>
      <c r="J68" s="7"/>
      <c r="K68" s="208"/>
    </row>
    <row r="69" spans="1:11" x14ac:dyDescent="0.3">
      <c r="A69" s="206"/>
      <c r="B69" s="6"/>
      <c r="C69" s="7"/>
      <c r="D69" s="7"/>
      <c r="E69" s="7"/>
      <c r="F69" s="7"/>
      <c r="G69" s="7"/>
      <c r="H69" s="7"/>
      <c r="I69" s="7"/>
      <c r="J69" s="7"/>
      <c r="K69" s="208"/>
    </row>
    <row r="70" spans="1:11" x14ac:dyDescent="0.3">
      <c r="A70" s="206"/>
      <c r="B70" s="6" t="s">
        <v>50</v>
      </c>
      <c r="C70" s="7"/>
      <c r="D70" s="7"/>
      <c r="E70" s="7"/>
      <c r="F70" s="7"/>
      <c r="G70" s="7"/>
      <c r="H70" s="7"/>
      <c r="I70" s="7"/>
      <c r="J70" s="7"/>
      <c r="K70" s="208"/>
    </row>
    <row r="71" spans="1:11" x14ac:dyDescent="0.3">
      <c r="A71" s="206"/>
      <c r="B71" s="6" t="s">
        <v>51</v>
      </c>
      <c r="C71" s="7"/>
      <c r="D71" s="7"/>
      <c r="E71" s="7"/>
      <c r="F71" s="7"/>
      <c r="G71" s="7"/>
      <c r="H71" s="7"/>
      <c r="I71" s="7"/>
      <c r="J71" s="7"/>
      <c r="K71" s="208"/>
    </row>
    <row r="72" spans="1:11" x14ac:dyDescent="0.3">
      <c r="A72" s="206"/>
      <c r="B72" s="6" t="s">
        <v>52</v>
      </c>
      <c r="C72" s="7"/>
      <c r="D72" s="7"/>
      <c r="E72" s="7"/>
      <c r="F72" s="7"/>
      <c r="G72" s="7"/>
      <c r="H72" s="7"/>
      <c r="I72" s="7"/>
      <c r="J72" s="7"/>
      <c r="K72" s="208"/>
    </row>
    <row r="73" spans="1:11" x14ac:dyDescent="0.3">
      <c r="A73" s="206"/>
      <c r="B73" s="6" t="s">
        <v>53</v>
      </c>
      <c r="C73" s="7"/>
      <c r="D73" s="7"/>
      <c r="E73" s="7"/>
      <c r="F73" s="7"/>
      <c r="G73" s="7"/>
      <c r="H73" s="7"/>
      <c r="I73" s="7"/>
      <c r="J73" s="7"/>
      <c r="K73" s="208"/>
    </row>
    <row r="74" spans="1:11" x14ac:dyDescent="0.3">
      <c r="A74" s="206"/>
      <c r="B74" s="6"/>
      <c r="C74" s="7"/>
      <c r="D74" s="7"/>
      <c r="E74" s="7"/>
      <c r="F74" s="7"/>
      <c r="G74" s="7"/>
      <c r="H74" s="7"/>
      <c r="I74" s="7"/>
      <c r="J74" s="7"/>
      <c r="K74" s="208"/>
    </row>
    <row r="75" spans="1:11" x14ac:dyDescent="0.3">
      <c r="A75" s="206"/>
      <c r="B75" s="6" t="s">
        <v>54</v>
      </c>
      <c r="C75" s="7"/>
      <c r="D75" s="7"/>
      <c r="E75" s="7"/>
      <c r="F75" s="7"/>
      <c r="G75" s="7"/>
      <c r="H75" s="7"/>
      <c r="I75" s="7"/>
      <c r="J75" s="7"/>
      <c r="K75" s="208"/>
    </row>
    <row r="76" spans="1:11" x14ac:dyDescent="0.3">
      <c r="A76" s="206"/>
      <c r="B76" s="6" t="s">
        <v>55</v>
      </c>
      <c r="C76" s="7"/>
      <c r="D76" s="7"/>
      <c r="E76" s="7"/>
      <c r="F76" s="7"/>
      <c r="G76" s="7"/>
      <c r="H76" s="7"/>
      <c r="I76" s="7"/>
      <c r="J76" s="7"/>
      <c r="K76" s="208"/>
    </row>
    <row r="77" spans="1:11" x14ac:dyDescent="0.3">
      <c r="A77" s="206"/>
      <c r="B77" s="6" t="s">
        <v>56</v>
      </c>
      <c r="C77" s="7"/>
      <c r="D77" s="7"/>
      <c r="E77" s="7"/>
      <c r="F77" s="7"/>
      <c r="G77" s="7"/>
      <c r="H77" s="7"/>
      <c r="I77" s="7"/>
      <c r="J77" s="7"/>
      <c r="K77" s="208"/>
    </row>
    <row r="78" spans="1:11" x14ac:dyDescent="0.3">
      <c r="A78" s="206"/>
      <c r="B78" s="6"/>
      <c r="C78" s="7"/>
      <c r="D78" s="7"/>
      <c r="E78" s="7"/>
      <c r="F78" s="7"/>
      <c r="G78" s="7"/>
      <c r="H78" s="7"/>
      <c r="I78" s="7"/>
      <c r="J78" s="7"/>
      <c r="K78" s="208"/>
    </row>
    <row r="79" spans="1:11" x14ac:dyDescent="0.3">
      <c r="A79" s="206"/>
      <c r="B79" s="6" t="s">
        <v>57</v>
      </c>
      <c r="C79" s="7"/>
      <c r="D79" s="7"/>
      <c r="E79" s="7"/>
      <c r="F79" s="7"/>
      <c r="G79" s="7"/>
      <c r="H79" s="7"/>
      <c r="I79" s="7"/>
      <c r="J79" s="7"/>
      <c r="K79" s="208"/>
    </row>
    <row r="80" spans="1:11" x14ac:dyDescent="0.3">
      <c r="A80" s="206"/>
      <c r="B80" s="6" t="s">
        <v>58</v>
      </c>
      <c r="C80" s="7"/>
      <c r="D80" s="7"/>
      <c r="E80" s="7"/>
      <c r="F80" s="7"/>
      <c r="G80" s="7"/>
      <c r="H80" s="7"/>
      <c r="I80" s="7"/>
      <c r="J80" s="7"/>
      <c r="K80" s="208"/>
    </row>
    <row r="81" spans="1:11" x14ac:dyDescent="0.3">
      <c r="A81" s="206"/>
      <c r="B81" s="6" t="s">
        <v>59</v>
      </c>
      <c r="C81" s="7"/>
      <c r="D81" s="7"/>
      <c r="E81" s="7"/>
      <c r="F81" s="7"/>
      <c r="G81" s="7"/>
      <c r="H81" s="7"/>
      <c r="I81" s="7"/>
      <c r="J81" s="7"/>
      <c r="K81" s="208"/>
    </row>
    <row r="82" spans="1:11" x14ac:dyDescent="0.3">
      <c r="A82" s="206"/>
      <c r="B82" s="6"/>
      <c r="C82" s="7"/>
      <c r="D82" s="7"/>
      <c r="E82" s="7"/>
      <c r="F82" s="7"/>
      <c r="G82" s="7"/>
      <c r="H82" s="7"/>
      <c r="I82" s="7"/>
      <c r="J82" s="7"/>
      <c r="K82" s="208"/>
    </row>
    <row r="83" spans="1:11" x14ac:dyDescent="0.3">
      <c r="A83" s="206"/>
      <c r="B83" s="6" t="s">
        <v>60</v>
      </c>
      <c r="C83" s="7"/>
      <c r="D83" s="7"/>
      <c r="E83" s="7"/>
      <c r="F83" s="7"/>
      <c r="G83" s="7"/>
      <c r="H83" s="7"/>
      <c r="I83" s="7"/>
      <c r="J83" s="7"/>
      <c r="K83" s="208"/>
    </row>
    <row r="84" spans="1:11" x14ac:dyDescent="0.3">
      <c r="A84" s="206"/>
      <c r="B84" s="6" t="s">
        <v>61</v>
      </c>
      <c r="C84" s="7"/>
      <c r="D84" s="7"/>
      <c r="E84" s="7"/>
      <c r="F84" s="7"/>
      <c r="G84" s="7"/>
      <c r="H84" s="7"/>
      <c r="I84" s="7"/>
      <c r="J84" s="7"/>
      <c r="K84" s="208"/>
    </row>
    <row r="85" spans="1:11" x14ac:dyDescent="0.3">
      <c r="A85" s="206"/>
      <c r="B85" s="6"/>
      <c r="C85" s="7"/>
      <c r="D85" s="7"/>
      <c r="E85" s="7"/>
      <c r="F85" s="7"/>
      <c r="G85" s="7"/>
      <c r="H85" s="7"/>
      <c r="I85" s="7"/>
      <c r="J85" s="7"/>
      <c r="K85" s="208"/>
    </row>
    <row r="86" spans="1:11" x14ac:dyDescent="0.3">
      <c r="A86" s="206"/>
      <c r="B86" s="6" t="s">
        <v>62</v>
      </c>
      <c r="C86" s="7"/>
      <c r="D86" s="7"/>
      <c r="E86" s="7"/>
      <c r="F86" s="7"/>
      <c r="G86" s="7"/>
      <c r="H86" s="7"/>
      <c r="I86" s="7"/>
      <c r="J86" s="7"/>
      <c r="K86" s="208"/>
    </row>
    <row r="87" spans="1:11" x14ac:dyDescent="0.3">
      <c r="A87" s="206"/>
      <c r="B87" s="6" t="s">
        <v>63</v>
      </c>
      <c r="C87" s="7"/>
      <c r="D87" s="7"/>
      <c r="E87" s="7"/>
      <c r="F87" s="7"/>
      <c r="G87" s="7"/>
      <c r="H87" s="7"/>
      <c r="I87" s="7"/>
      <c r="J87" s="7"/>
      <c r="K87" s="208"/>
    </row>
    <row r="88" spans="1:11" x14ac:dyDescent="0.3">
      <c r="A88" s="206"/>
      <c r="B88" s="6"/>
      <c r="C88" s="7"/>
      <c r="D88" s="7"/>
      <c r="E88" s="7"/>
      <c r="F88" s="7"/>
      <c r="G88" s="7"/>
      <c r="H88" s="7"/>
      <c r="I88" s="7"/>
      <c r="J88" s="7"/>
      <c r="K88" s="208"/>
    </row>
    <row r="89" spans="1:11" x14ac:dyDescent="0.3">
      <c r="A89" s="206" t="s">
        <v>0</v>
      </c>
      <c r="B89" s="207" t="s">
        <v>64</v>
      </c>
      <c r="C89" s="7"/>
      <c r="D89" s="7"/>
      <c r="E89" s="7"/>
      <c r="F89" s="7"/>
      <c r="G89" s="7"/>
      <c r="H89" s="7"/>
      <c r="I89" s="7"/>
      <c r="J89" s="7"/>
      <c r="K89" s="208"/>
    </row>
    <row r="90" spans="1:11" x14ac:dyDescent="0.3">
      <c r="A90" s="206"/>
      <c r="B90" s="6"/>
      <c r="C90" s="7"/>
      <c r="D90" s="7"/>
      <c r="E90" s="7"/>
      <c r="F90" s="7"/>
      <c r="G90" s="7"/>
      <c r="H90" s="7"/>
      <c r="I90" s="7"/>
      <c r="J90" s="7"/>
      <c r="K90" s="208"/>
    </row>
    <row r="91" spans="1:11" x14ac:dyDescent="0.3">
      <c r="A91" s="206"/>
      <c r="B91" s="6" t="s">
        <v>65</v>
      </c>
      <c r="C91" s="7"/>
      <c r="D91" s="7"/>
      <c r="E91" s="7"/>
      <c r="F91" s="7"/>
      <c r="G91" s="7"/>
      <c r="H91" s="7"/>
      <c r="I91" s="7"/>
      <c r="J91" s="7"/>
      <c r="K91" s="208"/>
    </row>
    <row r="92" spans="1:11" x14ac:dyDescent="0.3">
      <c r="A92" s="206"/>
      <c r="B92" s="6" t="s">
        <v>66</v>
      </c>
      <c r="C92" s="7"/>
      <c r="D92" s="7"/>
      <c r="E92" s="7"/>
      <c r="F92" s="7"/>
      <c r="G92" s="7"/>
      <c r="H92" s="7"/>
      <c r="I92" s="7"/>
      <c r="J92" s="7"/>
      <c r="K92" s="208"/>
    </row>
    <row r="93" spans="1:11" x14ac:dyDescent="0.3">
      <c r="A93" s="206"/>
      <c r="B93" s="6" t="s">
        <v>67</v>
      </c>
      <c r="C93" s="7"/>
      <c r="D93" s="7"/>
      <c r="E93" s="7"/>
      <c r="F93" s="7"/>
      <c r="G93" s="7"/>
      <c r="H93" s="7"/>
      <c r="I93" s="7"/>
      <c r="J93" s="7"/>
      <c r="K93" s="208"/>
    </row>
    <row r="94" spans="1:11" x14ac:dyDescent="0.3">
      <c r="A94" s="206"/>
      <c r="B94" s="6"/>
      <c r="C94" s="7"/>
      <c r="D94" s="7"/>
      <c r="E94" s="7"/>
      <c r="F94" s="7"/>
      <c r="G94" s="7"/>
      <c r="H94" s="7"/>
      <c r="I94" s="7"/>
      <c r="J94" s="7"/>
      <c r="K94" s="208"/>
    </row>
    <row r="95" spans="1:11" x14ac:dyDescent="0.3">
      <c r="A95" s="206" t="s">
        <v>24</v>
      </c>
      <c r="B95" s="207" t="s">
        <v>68</v>
      </c>
      <c r="C95" s="13"/>
      <c r="D95" s="13"/>
      <c r="E95" s="13"/>
      <c r="F95" s="13"/>
      <c r="G95" s="13"/>
      <c r="H95" s="13"/>
      <c r="I95" s="13"/>
      <c r="J95" s="13"/>
      <c r="K95" s="210"/>
    </row>
    <row r="96" spans="1:11" x14ac:dyDescent="0.3">
      <c r="A96" s="206"/>
      <c r="B96" s="6"/>
      <c r="C96" s="7"/>
      <c r="D96" s="7"/>
      <c r="E96" s="7"/>
      <c r="F96" s="7"/>
      <c r="G96" s="7"/>
      <c r="H96" s="7"/>
      <c r="I96" s="7"/>
      <c r="J96" s="7"/>
      <c r="K96" s="208"/>
    </row>
    <row r="97" spans="1:11" x14ac:dyDescent="0.3">
      <c r="A97" s="206"/>
      <c r="B97" s="6" t="s">
        <v>69</v>
      </c>
      <c r="C97" s="7"/>
      <c r="D97" s="7"/>
      <c r="E97" s="7"/>
      <c r="F97" s="7"/>
      <c r="G97" s="7"/>
      <c r="H97" s="7"/>
      <c r="I97" s="7"/>
      <c r="J97" s="7"/>
      <c r="K97" s="208"/>
    </row>
    <row r="98" spans="1:11" x14ac:dyDescent="0.3">
      <c r="A98" s="206"/>
      <c r="B98" s="6" t="s">
        <v>70</v>
      </c>
      <c r="C98" s="7"/>
      <c r="D98" s="7"/>
      <c r="E98" s="7"/>
      <c r="F98" s="7"/>
      <c r="G98" s="7"/>
      <c r="H98" s="7"/>
      <c r="I98" s="7"/>
      <c r="J98" s="7"/>
      <c r="K98" s="208"/>
    </row>
    <row r="99" spans="1:11" x14ac:dyDescent="0.3">
      <c r="A99" s="206"/>
      <c r="B99" s="6" t="s">
        <v>71</v>
      </c>
      <c r="C99" s="7"/>
      <c r="D99" s="7"/>
      <c r="E99" s="7"/>
      <c r="F99" s="7"/>
      <c r="G99" s="7"/>
      <c r="H99" s="7"/>
      <c r="I99" s="7"/>
      <c r="J99" s="7"/>
      <c r="K99" s="208"/>
    </row>
    <row r="100" spans="1:11" x14ac:dyDescent="0.3">
      <c r="A100" s="206"/>
      <c r="B100" s="6" t="s">
        <v>72</v>
      </c>
      <c r="C100" s="7"/>
      <c r="D100" s="7"/>
      <c r="E100" s="7"/>
      <c r="F100" s="7"/>
      <c r="G100" s="7"/>
      <c r="H100" s="7"/>
      <c r="I100" s="7"/>
      <c r="J100" s="7"/>
      <c r="K100" s="208"/>
    </row>
    <row r="101" spans="1:11" x14ac:dyDescent="0.3">
      <c r="A101" s="206"/>
      <c r="B101" s="6"/>
      <c r="C101" s="7"/>
      <c r="D101" s="7"/>
      <c r="E101" s="7"/>
      <c r="F101" s="7"/>
      <c r="G101" s="7"/>
      <c r="H101" s="7"/>
      <c r="I101" s="7"/>
      <c r="J101" s="7"/>
      <c r="K101" s="208"/>
    </row>
    <row r="102" spans="1:11" x14ac:dyDescent="0.3">
      <c r="A102" s="206"/>
      <c r="B102" s="216"/>
      <c r="C102" s="7"/>
      <c r="D102" s="7"/>
      <c r="E102" s="7"/>
      <c r="F102" s="13"/>
      <c r="G102" s="7"/>
      <c r="H102" s="13"/>
      <c r="I102" s="13"/>
      <c r="J102" s="13"/>
      <c r="K102" s="211"/>
    </row>
    <row r="103" spans="1:11" x14ac:dyDescent="0.3">
      <c r="A103" s="206" t="s">
        <v>0</v>
      </c>
      <c r="B103" s="207" t="s">
        <v>73</v>
      </c>
      <c r="C103" s="7"/>
      <c r="D103" s="7"/>
      <c r="E103" s="7"/>
      <c r="F103" s="7"/>
      <c r="G103" s="7"/>
      <c r="H103" s="7"/>
      <c r="I103" s="7"/>
      <c r="J103" s="7"/>
      <c r="K103" s="208"/>
    </row>
    <row r="104" spans="1:11" x14ac:dyDescent="0.3">
      <c r="A104" s="206"/>
      <c r="B104" s="6"/>
      <c r="C104" s="7"/>
      <c r="D104" s="7"/>
      <c r="E104" s="7"/>
      <c r="F104" s="7"/>
      <c r="G104" s="7"/>
      <c r="H104" s="7"/>
      <c r="I104" s="7"/>
      <c r="J104" s="7"/>
      <c r="K104" s="208"/>
    </row>
    <row r="105" spans="1:11" x14ac:dyDescent="0.3">
      <c r="A105" s="206"/>
      <c r="B105" s="6" t="s">
        <v>74</v>
      </c>
      <c r="C105" s="7"/>
      <c r="D105" s="7"/>
      <c r="E105" s="7"/>
      <c r="F105" s="7"/>
      <c r="G105" s="7"/>
      <c r="H105" s="7"/>
      <c r="I105" s="7"/>
      <c r="J105" s="7"/>
      <c r="K105" s="208"/>
    </row>
    <row r="106" spans="1:11" x14ac:dyDescent="0.3">
      <c r="A106" s="206"/>
      <c r="B106" s="6" t="s">
        <v>75</v>
      </c>
      <c r="C106" s="7"/>
      <c r="D106" s="7"/>
      <c r="E106" s="7"/>
      <c r="F106" s="7"/>
      <c r="G106" s="7"/>
      <c r="H106" s="7"/>
      <c r="I106" s="7"/>
      <c r="J106" s="7"/>
      <c r="K106" s="208"/>
    </row>
    <row r="107" spans="1:11" x14ac:dyDescent="0.3">
      <c r="A107" s="206"/>
      <c r="B107" s="6" t="s">
        <v>76</v>
      </c>
      <c r="C107" s="7"/>
      <c r="D107" s="7"/>
      <c r="E107" s="7"/>
      <c r="F107" s="7"/>
      <c r="G107" s="7"/>
      <c r="H107" s="7"/>
      <c r="I107" s="7"/>
      <c r="J107" s="7"/>
      <c r="K107" s="208"/>
    </row>
    <row r="108" spans="1:11" x14ac:dyDescent="0.3">
      <c r="A108" s="206"/>
      <c r="B108" s="6" t="s">
        <v>77</v>
      </c>
      <c r="C108" s="7"/>
      <c r="D108" s="7"/>
      <c r="E108" s="7"/>
      <c r="F108" s="7"/>
      <c r="G108" s="7"/>
      <c r="H108" s="7"/>
      <c r="I108" s="7"/>
      <c r="J108" s="7"/>
      <c r="K108" s="208"/>
    </row>
    <row r="109" spans="1:11" x14ac:dyDescent="0.3">
      <c r="A109" s="206"/>
      <c r="B109" s="6" t="s">
        <v>78</v>
      </c>
      <c r="C109" s="7"/>
      <c r="D109" s="7"/>
      <c r="E109" s="7"/>
      <c r="F109" s="7"/>
      <c r="G109" s="7"/>
      <c r="H109" s="7"/>
      <c r="I109" s="7"/>
      <c r="J109" s="7"/>
      <c r="K109" s="208"/>
    </row>
    <row r="110" spans="1:11" x14ac:dyDescent="0.3">
      <c r="A110" s="206" t="s">
        <v>79</v>
      </c>
      <c r="B110" s="6" t="s">
        <v>80</v>
      </c>
      <c r="C110" s="7"/>
      <c r="D110" s="7"/>
      <c r="E110" s="7"/>
      <c r="F110" s="7"/>
      <c r="G110" s="7"/>
      <c r="H110" s="7"/>
      <c r="I110" s="7"/>
      <c r="J110" s="7"/>
      <c r="K110" s="208"/>
    </row>
    <row r="111" spans="1:11" x14ac:dyDescent="0.3">
      <c r="A111" s="206"/>
      <c r="B111" s="6" t="s">
        <v>81</v>
      </c>
      <c r="C111" s="7"/>
      <c r="D111" s="7"/>
      <c r="E111" s="7"/>
      <c r="F111" s="7"/>
      <c r="G111" s="7"/>
      <c r="H111" s="7"/>
      <c r="I111" s="7"/>
      <c r="J111" s="7"/>
      <c r="K111" s="208"/>
    </row>
    <row r="112" spans="1:11" x14ac:dyDescent="0.3">
      <c r="A112" s="206"/>
      <c r="B112" s="6" t="s">
        <v>82</v>
      </c>
      <c r="C112" s="7"/>
      <c r="D112" s="7"/>
      <c r="E112" s="7"/>
      <c r="F112" s="7"/>
      <c r="G112" s="7"/>
      <c r="H112" s="7"/>
      <c r="I112" s="7"/>
      <c r="J112" s="7"/>
      <c r="K112" s="208"/>
    </row>
    <row r="113" spans="1:11" x14ac:dyDescent="0.3">
      <c r="A113" s="206"/>
      <c r="B113" s="6"/>
      <c r="C113" s="7"/>
      <c r="D113" s="7"/>
      <c r="E113" s="7"/>
      <c r="F113" s="7"/>
      <c r="G113" s="7"/>
      <c r="H113" s="7"/>
      <c r="I113" s="7"/>
      <c r="J113" s="7"/>
      <c r="K113" s="208"/>
    </row>
    <row r="114" spans="1:11" x14ac:dyDescent="0.3">
      <c r="A114" s="206"/>
      <c r="B114" s="6"/>
      <c r="C114" s="7"/>
      <c r="D114" s="7"/>
      <c r="E114" s="8"/>
      <c r="F114" s="7"/>
      <c r="G114" s="7"/>
      <c r="H114" s="7"/>
      <c r="I114" s="7"/>
      <c r="J114" s="7"/>
      <c r="K114" s="217"/>
    </row>
    <row r="115" spans="1:11" ht="204.75" customHeight="1" x14ac:dyDescent="0.3">
      <c r="A115" s="5"/>
      <c r="B115" s="6"/>
      <c r="C115" s="7"/>
      <c r="D115" s="7"/>
      <c r="E115" s="8"/>
      <c r="F115" s="7"/>
      <c r="G115" s="9"/>
      <c r="H115" s="7"/>
      <c r="I115" s="7"/>
      <c r="J115" s="7"/>
      <c r="K115" s="7"/>
    </row>
    <row r="116" spans="1:11" x14ac:dyDescent="0.3">
      <c r="A116" s="5"/>
      <c r="B116" s="6"/>
      <c r="C116" s="7"/>
      <c r="D116" s="7"/>
      <c r="E116" s="8"/>
      <c r="F116" s="7"/>
      <c r="G116" s="7"/>
      <c r="H116" s="7"/>
      <c r="I116" s="7"/>
      <c r="J116" s="7"/>
      <c r="K116" s="7"/>
    </row>
    <row r="117" spans="1:11" x14ac:dyDescent="0.3">
      <c r="A117" s="5"/>
      <c r="B117" s="6"/>
      <c r="C117" s="7"/>
      <c r="D117" s="7"/>
      <c r="E117" s="8"/>
      <c r="F117" s="7"/>
      <c r="G117" s="9"/>
      <c r="H117" s="7"/>
      <c r="I117" s="7"/>
      <c r="J117" s="7"/>
      <c r="K117" s="10"/>
    </row>
    <row r="118" spans="1:11" x14ac:dyDescent="0.3">
      <c r="A118" s="5"/>
      <c r="B118" s="6"/>
      <c r="C118" s="7"/>
      <c r="D118" s="7"/>
      <c r="E118" s="8"/>
      <c r="F118" s="7"/>
      <c r="G118" s="9"/>
      <c r="H118" s="7"/>
      <c r="I118" s="7"/>
      <c r="J118" s="7"/>
      <c r="K118" s="10"/>
    </row>
    <row r="119" spans="1:11" x14ac:dyDescent="0.3">
      <c r="A119" s="5"/>
      <c r="B119" s="6"/>
      <c r="C119" s="7"/>
      <c r="D119" s="7"/>
      <c r="E119" s="8"/>
      <c r="F119" s="7"/>
      <c r="G119" s="7"/>
      <c r="H119" s="7"/>
      <c r="I119" s="7"/>
      <c r="J119" s="7"/>
      <c r="K119" s="10"/>
    </row>
    <row r="120" spans="1:11" x14ac:dyDescent="0.3">
      <c r="A120" s="5"/>
      <c r="B120" s="6"/>
      <c r="C120" s="7"/>
      <c r="D120" s="7"/>
      <c r="E120" s="8"/>
      <c r="F120" s="7"/>
      <c r="G120" s="9"/>
      <c r="H120" s="7"/>
      <c r="I120" s="7"/>
      <c r="J120" s="7"/>
      <c r="K120" s="10"/>
    </row>
    <row r="121" spans="1:11" x14ac:dyDescent="0.3">
      <c r="A121" s="5"/>
      <c r="B121" s="6"/>
      <c r="C121" s="7"/>
      <c r="D121" s="7"/>
      <c r="E121" s="8"/>
      <c r="F121" s="7"/>
      <c r="G121" s="7"/>
      <c r="H121" s="7"/>
      <c r="I121" s="7"/>
      <c r="J121" s="7"/>
      <c r="K121" s="10"/>
    </row>
    <row r="122" spans="1:11" x14ac:dyDescent="0.3">
      <c r="A122" s="5"/>
      <c r="B122" s="6"/>
      <c r="C122" s="7"/>
      <c r="D122" s="7"/>
      <c r="E122" s="8"/>
      <c r="F122" s="7"/>
      <c r="G122" s="9"/>
      <c r="H122" s="7"/>
      <c r="I122" s="7"/>
      <c r="J122" s="7"/>
      <c r="K122" s="10"/>
    </row>
    <row r="123" spans="1:11" x14ac:dyDescent="0.3">
      <c r="A123" s="5"/>
      <c r="B123" s="6"/>
      <c r="C123" s="7"/>
      <c r="D123" s="7"/>
      <c r="E123" s="8"/>
      <c r="F123" s="7"/>
      <c r="G123" s="9"/>
      <c r="H123" s="7"/>
      <c r="I123" s="7"/>
      <c r="J123" s="7"/>
      <c r="K123" s="10"/>
    </row>
    <row r="124" spans="1:11" x14ac:dyDescent="0.3">
      <c r="A124" s="5"/>
      <c r="B124" s="6"/>
      <c r="C124" s="7"/>
      <c r="D124" s="7"/>
      <c r="E124" s="8"/>
      <c r="F124" s="7"/>
      <c r="G124" s="9"/>
      <c r="H124" s="7"/>
      <c r="I124" s="7"/>
      <c r="J124" s="7"/>
      <c r="K124" s="7"/>
    </row>
    <row r="125" spans="1:11" x14ac:dyDescent="0.3">
      <c r="A125" s="5"/>
      <c r="B125" s="6"/>
      <c r="C125" s="7"/>
      <c r="D125" s="7"/>
      <c r="E125" s="8"/>
      <c r="F125" s="7"/>
      <c r="G125" s="9"/>
      <c r="H125" s="7"/>
      <c r="I125" s="7"/>
      <c r="J125" s="7"/>
      <c r="K125" s="7"/>
    </row>
    <row r="126" spans="1:11" x14ac:dyDescent="0.3">
      <c r="A126" s="5"/>
      <c r="B126" s="6"/>
      <c r="C126" s="7"/>
      <c r="D126" s="7"/>
      <c r="E126" s="8"/>
      <c r="F126" s="7"/>
      <c r="G126" s="9"/>
      <c r="H126" s="7"/>
      <c r="I126" s="7"/>
      <c r="J126" s="7"/>
      <c r="K126" s="7"/>
    </row>
    <row r="127" spans="1:11" x14ac:dyDescent="0.3">
      <c r="A127" s="5"/>
      <c r="B127" s="11"/>
      <c r="C127" s="12"/>
      <c r="D127" s="12"/>
      <c r="E127" s="12"/>
      <c r="F127" s="13"/>
      <c r="G127" s="13"/>
      <c r="H127" s="13"/>
      <c r="I127" s="13"/>
      <c r="J127" s="7"/>
      <c r="K127" s="7"/>
    </row>
    <row r="128" spans="1:11" x14ac:dyDescent="0.3">
      <c r="A128" s="5"/>
      <c r="B128" s="7"/>
      <c r="C128" s="7"/>
      <c r="D128" s="7"/>
      <c r="E128" s="7"/>
      <c r="F128" s="7"/>
      <c r="G128" s="7"/>
      <c r="H128" s="7"/>
      <c r="I128" s="7"/>
      <c r="J128" s="14"/>
      <c r="K128" s="7"/>
    </row>
    <row r="129" spans="1:11" x14ac:dyDescent="0.3">
      <c r="A129" s="5"/>
      <c r="B129" s="6"/>
      <c r="C129" s="7"/>
      <c r="D129" s="7"/>
      <c r="E129" s="7"/>
      <c r="F129" s="7"/>
      <c r="G129" s="7"/>
      <c r="H129" s="7"/>
      <c r="I129" s="14"/>
      <c r="J129" s="14"/>
      <c r="K129" s="7"/>
    </row>
    <row r="130" spans="1:11" x14ac:dyDescent="0.3">
      <c r="A130" s="5"/>
      <c r="B130" s="6"/>
      <c r="C130" s="7"/>
      <c r="D130" s="7"/>
      <c r="E130" s="7"/>
      <c r="F130" s="7"/>
      <c r="G130" s="7"/>
      <c r="H130" s="7"/>
      <c r="I130" s="7"/>
      <c r="J130" s="7"/>
      <c r="K130" s="7"/>
    </row>
    <row r="131" spans="1:11" x14ac:dyDescent="0.3">
      <c r="A131" s="5"/>
      <c r="B131" s="6"/>
      <c r="C131" s="7"/>
      <c r="D131" s="7"/>
      <c r="E131" s="7"/>
      <c r="F131" s="7"/>
      <c r="G131" s="7"/>
      <c r="H131" s="7"/>
      <c r="I131" s="7"/>
      <c r="J131" s="7"/>
      <c r="K131" s="7"/>
    </row>
    <row r="132" spans="1:11" x14ac:dyDescent="0.3">
      <c r="A132" s="5"/>
      <c r="B132" s="6"/>
      <c r="C132" s="7"/>
      <c r="D132" s="7"/>
      <c r="E132" s="7"/>
      <c r="F132" s="7"/>
      <c r="G132" s="7"/>
      <c r="H132" s="7"/>
      <c r="I132" s="7"/>
      <c r="J132" s="7"/>
      <c r="K132" s="10"/>
    </row>
    <row r="133" spans="1:11" x14ac:dyDescent="0.3">
      <c r="A133" s="5"/>
      <c r="B133" s="6"/>
      <c r="C133" s="7"/>
      <c r="D133" s="7"/>
      <c r="E133" s="7"/>
      <c r="F133" s="7"/>
      <c r="G133" s="7"/>
      <c r="H133" s="7"/>
      <c r="I133" s="7"/>
      <c r="J133" s="7"/>
      <c r="K133" s="10"/>
    </row>
    <row r="134" spans="1:11" x14ac:dyDescent="0.3">
      <c r="A134" s="5"/>
      <c r="B134" s="6"/>
      <c r="C134" s="7"/>
      <c r="D134" s="7"/>
      <c r="E134" s="7"/>
      <c r="F134" s="7"/>
      <c r="G134" s="7"/>
      <c r="H134" s="7"/>
      <c r="I134" s="7"/>
      <c r="J134" s="7"/>
      <c r="K134" s="10"/>
    </row>
    <row r="135" spans="1:11" x14ac:dyDescent="0.3">
      <c r="A135" s="5"/>
      <c r="B135" s="6"/>
      <c r="C135" s="7"/>
      <c r="D135" s="7"/>
      <c r="E135" s="7"/>
      <c r="F135" s="7"/>
      <c r="G135" s="7"/>
      <c r="H135" s="7"/>
      <c r="I135" s="7"/>
      <c r="J135" s="7"/>
      <c r="K135" s="10"/>
    </row>
    <row r="136" spans="1:11" x14ac:dyDescent="0.3">
      <c r="A136" s="5"/>
      <c r="B136" s="15"/>
      <c r="C136" s="7"/>
      <c r="D136" s="7"/>
      <c r="E136" s="7"/>
      <c r="F136" s="7"/>
      <c r="G136" s="7"/>
      <c r="H136" s="7"/>
      <c r="I136" s="7"/>
      <c r="J136" s="7"/>
      <c r="K136" s="10"/>
    </row>
    <row r="137" spans="1:11" x14ac:dyDescent="0.3">
      <c r="A137" s="5"/>
      <c r="B137" s="6"/>
      <c r="C137" s="7"/>
      <c r="D137" s="7"/>
      <c r="E137" s="7"/>
      <c r="F137" s="7"/>
      <c r="G137" s="7"/>
      <c r="H137" s="7"/>
      <c r="I137" s="7"/>
      <c r="J137" s="7"/>
      <c r="K137" s="10"/>
    </row>
    <row r="138" spans="1:11" x14ac:dyDescent="0.3">
      <c r="A138" s="5"/>
      <c r="B138" s="6"/>
      <c r="C138" s="7"/>
      <c r="D138" s="7"/>
      <c r="E138" s="7"/>
      <c r="F138" s="7"/>
      <c r="G138" s="7"/>
      <c r="H138" s="7"/>
      <c r="I138" s="7"/>
      <c r="J138" s="7"/>
      <c r="K138" s="10"/>
    </row>
    <row r="139" spans="1:11" ht="14.25" customHeight="1" x14ac:dyDescent="0.3">
      <c r="A139" s="5"/>
      <c r="B139" s="6"/>
      <c r="C139" s="7"/>
      <c r="D139" s="7"/>
      <c r="E139" s="7"/>
      <c r="F139" s="7"/>
      <c r="G139" s="7"/>
      <c r="H139" s="7"/>
      <c r="I139" s="7"/>
      <c r="J139" s="7"/>
      <c r="K139" s="10"/>
    </row>
    <row r="140" spans="1:11" x14ac:dyDescent="0.3">
      <c r="A140" s="5"/>
      <c r="B140" s="6"/>
      <c r="C140" s="7"/>
      <c r="D140" s="7"/>
      <c r="E140" s="7"/>
      <c r="F140" s="7"/>
      <c r="G140" s="7"/>
      <c r="H140" s="7"/>
      <c r="I140" s="7"/>
      <c r="J140" s="7"/>
      <c r="K140" s="10"/>
    </row>
    <row r="141" spans="1:11" x14ac:dyDescent="0.3">
      <c r="A141" s="5"/>
      <c r="B141" s="6"/>
      <c r="C141" s="7"/>
      <c r="D141" s="7"/>
      <c r="E141" s="7"/>
      <c r="F141" s="7"/>
      <c r="G141" s="7"/>
      <c r="H141" s="7"/>
      <c r="I141" s="7"/>
      <c r="J141" s="7"/>
      <c r="K141" s="10"/>
    </row>
    <row r="142" spans="1:11" x14ac:dyDescent="0.3">
      <c r="A142" s="5"/>
      <c r="B142" s="6"/>
      <c r="C142" s="7"/>
      <c r="D142" s="7"/>
      <c r="E142" s="7"/>
      <c r="F142" s="7"/>
      <c r="G142" s="7"/>
      <c r="H142" s="7"/>
      <c r="I142" s="7"/>
      <c r="J142" s="7"/>
      <c r="K142" s="10"/>
    </row>
    <row r="143" spans="1:11" x14ac:dyDescent="0.3">
      <c r="A143" s="5"/>
      <c r="B143" s="6"/>
      <c r="C143" s="7"/>
      <c r="D143" s="7"/>
      <c r="E143" s="7"/>
      <c r="F143" s="7"/>
      <c r="G143" s="7"/>
      <c r="H143" s="7"/>
      <c r="I143" s="7"/>
      <c r="J143" s="7"/>
      <c r="K143" s="10"/>
    </row>
    <row r="144" spans="1:11" x14ac:dyDescent="0.3">
      <c r="A144" s="5"/>
      <c r="B144" s="6"/>
      <c r="C144" s="7"/>
      <c r="D144" s="7"/>
      <c r="E144" s="7"/>
      <c r="F144" s="7"/>
      <c r="G144" s="7"/>
      <c r="H144" s="7"/>
      <c r="I144" s="7"/>
      <c r="J144" s="7"/>
      <c r="K144" s="10"/>
    </row>
    <row r="145" spans="1:11" x14ac:dyDescent="0.3">
      <c r="A145" s="5"/>
      <c r="B145" s="6"/>
      <c r="C145" s="7"/>
      <c r="D145" s="7"/>
      <c r="E145" s="7"/>
      <c r="F145" s="7"/>
      <c r="G145" s="7"/>
      <c r="H145" s="7"/>
      <c r="I145" s="7"/>
      <c r="J145" s="7"/>
      <c r="K145" s="10"/>
    </row>
    <row r="146" spans="1:11" x14ac:dyDescent="0.3">
      <c r="A146" s="5"/>
      <c r="B146" s="6"/>
      <c r="C146" s="7"/>
      <c r="D146" s="7"/>
      <c r="E146" s="7"/>
      <c r="F146" s="7"/>
      <c r="G146" s="7"/>
      <c r="H146" s="7"/>
      <c r="I146" s="7"/>
      <c r="J146" s="7"/>
      <c r="K146" s="10"/>
    </row>
    <row r="147" spans="1:11" x14ac:dyDescent="0.3">
      <c r="A147" s="5"/>
      <c r="B147" s="6"/>
      <c r="C147" s="7"/>
      <c r="D147" s="7"/>
      <c r="E147" s="7"/>
      <c r="F147" s="7"/>
      <c r="G147" s="7"/>
      <c r="H147" s="7"/>
      <c r="I147" s="7"/>
      <c r="J147" s="7"/>
      <c r="K147" s="10"/>
    </row>
    <row r="148" spans="1:11" x14ac:dyDescent="0.3">
      <c r="A148" s="5"/>
      <c r="B148" s="6"/>
      <c r="C148" s="7"/>
      <c r="D148" s="7"/>
      <c r="E148" s="7"/>
      <c r="F148" s="7"/>
      <c r="G148" s="7"/>
      <c r="H148" s="7"/>
      <c r="I148" s="7"/>
      <c r="J148" s="7"/>
      <c r="K148" s="10"/>
    </row>
    <row r="149" spans="1:11" x14ac:dyDescent="0.3">
      <c r="A149" s="5"/>
      <c r="B149" s="6"/>
      <c r="C149" s="7"/>
      <c r="D149" s="7"/>
      <c r="E149" s="7"/>
      <c r="F149" s="7"/>
      <c r="G149" s="7"/>
      <c r="H149" s="7"/>
      <c r="I149" s="7"/>
      <c r="J149" s="7"/>
      <c r="K149" s="10"/>
    </row>
    <row r="150" spans="1:11" x14ac:dyDescent="0.3">
      <c r="A150" s="5"/>
      <c r="B150" s="6"/>
      <c r="C150" s="8"/>
      <c r="D150" s="8"/>
      <c r="E150" s="8"/>
      <c r="F150" s="8"/>
      <c r="G150" s="8"/>
      <c r="H150" s="8"/>
      <c r="I150" s="8"/>
      <c r="J150" s="8"/>
      <c r="K150" s="10"/>
    </row>
    <row r="151" spans="1:11" x14ac:dyDescent="0.3">
      <c r="A151" s="5"/>
      <c r="B151" s="6"/>
      <c r="C151" s="8"/>
      <c r="D151" s="8"/>
      <c r="E151" s="8"/>
      <c r="F151" s="8"/>
      <c r="G151" s="8"/>
      <c r="H151" s="8"/>
      <c r="I151" s="8"/>
      <c r="J151" s="8"/>
      <c r="K151" s="10"/>
    </row>
    <row r="152" spans="1:11" x14ac:dyDescent="0.3">
      <c r="A152" s="5"/>
      <c r="B152" s="6"/>
      <c r="C152" s="7"/>
      <c r="D152" s="7"/>
      <c r="E152" s="7"/>
      <c r="F152" s="7"/>
      <c r="G152" s="7"/>
      <c r="H152" s="7"/>
      <c r="I152" s="7"/>
      <c r="J152" s="7"/>
      <c r="K152" s="10"/>
    </row>
    <row r="153" spans="1:11" x14ac:dyDescent="0.3">
      <c r="A153" s="5"/>
      <c r="B153" s="6"/>
      <c r="C153" s="7"/>
      <c r="D153" s="7"/>
      <c r="E153" s="7"/>
      <c r="F153" s="7"/>
      <c r="G153" s="7"/>
      <c r="H153" s="7"/>
      <c r="I153" s="7"/>
      <c r="J153" s="7"/>
      <c r="K153" s="16"/>
    </row>
    <row r="154" spans="1:11" x14ac:dyDescent="0.3">
      <c r="A154" s="5"/>
      <c r="B154" s="6"/>
      <c r="C154" s="7"/>
      <c r="D154" s="7"/>
      <c r="E154" s="7"/>
      <c r="F154" s="7"/>
      <c r="G154" s="7"/>
      <c r="H154" s="7"/>
      <c r="I154" s="7"/>
      <c r="J154" s="7"/>
      <c r="K154" s="16"/>
    </row>
    <row r="155" spans="1:11" x14ac:dyDescent="0.3">
      <c r="A155" s="5"/>
      <c r="B155" s="6"/>
      <c r="C155" s="7"/>
      <c r="D155" s="7"/>
      <c r="E155" s="7"/>
      <c r="F155" s="7"/>
      <c r="G155" s="7"/>
      <c r="H155" s="7"/>
      <c r="I155" s="7"/>
      <c r="J155" s="7"/>
      <c r="K155" s="16"/>
    </row>
    <row r="156" spans="1:11" x14ac:dyDescent="0.3">
      <c r="A156" s="5"/>
      <c r="B156" s="6"/>
      <c r="C156" s="7"/>
      <c r="D156" s="7"/>
      <c r="E156" s="7"/>
      <c r="F156" s="7"/>
      <c r="G156" s="7"/>
      <c r="H156" s="7"/>
      <c r="I156" s="7"/>
      <c r="J156" s="7"/>
      <c r="K156" s="16"/>
    </row>
    <row r="157" spans="1:11" x14ac:dyDescent="0.3">
      <c r="A157" s="5"/>
      <c r="B157" s="6"/>
      <c r="C157" s="7"/>
      <c r="D157" s="7"/>
      <c r="E157" s="7"/>
      <c r="F157" s="7"/>
      <c r="G157" s="7"/>
      <c r="H157" s="7"/>
      <c r="I157" s="7"/>
      <c r="J157" s="7"/>
      <c r="K157" s="16"/>
    </row>
    <row r="158" spans="1:11" x14ac:dyDescent="0.3">
      <c r="A158" s="5"/>
      <c r="B158" s="6"/>
      <c r="C158" s="7"/>
      <c r="D158" s="7"/>
      <c r="E158" s="7"/>
      <c r="F158" s="7"/>
      <c r="G158" s="7"/>
      <c r="H158" s="7"/>
      <c r="I158" s="7"/>
      <c r="J158" s="7"/>
      <c r="K158" s="16"/>
    </row>
    <row r="159" spans="1:11" x14ac:dyDescent="0.3">
      <c r="K159" s="203"/>
    </row>
    <row r="160" spans="1:11" x14ac:dyDescent="0.3">
      <c r="K160" s="203"/>
    </row>
    <row r="289" spans="1:256" x14ac:dyDescent="0.3">
      <c r="L289" s="204"/>
      <c r="M289" s="204"/>
      <c r="N289" s="204"/>
      <c r="O289" s="204"/>
      <c r="P289" s="204"/>
      <c r="Q289" s="204"/>
      <c r="R289" s="204"/>
      <c r="S289" s="204"/>
      <c r="T289" s="204"/>
      <c r="U289" s="204"/>
      <c r="V289" s="204"/>
      <c r="W289" s="204"/>
      <c r="X289" s="204"/>
      <c r="Y289" s="204"/>
      <c r="Z289" s="204"/>
      <c r="AA289" s="204"/>
      <c r="AB289" s="204"/>
      <c r="AC289" s="204"/>
      <c r="AD289" s="204"/>
      <c r="AE289" s="204"/>
      <c r="AF289" s="204"/>
      <c r="AG289" s="204"/>
      <c r="AH289" s="204"/>
      <c r="AI289" s="204"/>
      <c r="AJ289" s="204"/>
      <c r="AK289" s="204"/>
      <c r="AL289" s="204"/>
      <c r="AM289" s="204"/>
      <c r="AN289" s="204"/>
      <c r="AO289" s="204"/>
      <c r="AP289" s="204"/>
      <c r="AQ289" s="204"/>
      <c r="AR289" s="204"/>
      <c r="AS289" s="204"/>
      <c r="AT289" s="204"/>
      <c r="AU289" s="204"/>
      <c r="AV289" s="204"/>
      <c r="AW289" s="204"/>
      <c r="AX289" s="204"/>
      <c r="AY289" s="204"/>
      <c r="AZ289" s="204"/>
      <c r="BA289" s="204"/>
      <c r="BB289" s="204"/>
      <c r="BC289" s="204"/>
      <c r="BD289" s="204"/>
      <c r="BE289" s="204"/>
      <c r="BF289" s="204"/>
      <c r="BG289" s="204"/>
      <c r="BH289" s="204"/>
      <c r="BI289" s="204"/>
      <c r="BJ289" s="204"/>
      <c r="BK289" s="204"/>
      <c r="BL289" s="204"/>
      <c r="BM289" s="204"/>
      <c r="BN289" s="204"/>
      <c r="BO289" s="204"/>
      <c r="BP289" s="204"/>
      <c r="BQ289" s="204"/>
      <c r="BR289" s="204"/>
      <c r="BS289" s="204"/>
      <c r="BT289" s="204"/>
      <c r="BU289" s="204"/>
      <c r="BV289" s="204"/>
      <c r="BW289" s="204"/>
      <c r="BX289" s="204"/>
      <c r="BY289" s="204"/>
      <c r="BZ289" s="204"/>
      <c r="CA289" s="204"/>
      <c r="CB289" s="204"/>
      <c r="CC289" s="204"/>
      <c r="CD289" s="204"/>
      <c r="CE289" s="204"/>
      <c r="CF289" s="204"/>
      <c r="CG289" s="204"/>
      <c r="CH289" s="204"/>
      <c r="CI289" s="204"/>
      <c r="CJ289" s="204"/>
      <c r="CK289" s="204"/>
      <c r="CL289" s="204"/>
      <c r="CM289" s="204"/>
      <c r="CN289" s="204"/>
      <c r="CO289" s="204"/>
      <c r="CP289" s="204"/>
      <c r="CQ289" s="204"/>
      <c r="CR289" s="204"/>
      <c r="CS289" s="204"/>
      <c r="CT289" s="204"/>
      <c r="CU289" s="204"/>
      <c r="CV289" s="204"/>
      <c r="CW289" s="204"/>
      <c r="CX289" s="204"/>
      <c r="CY289" s="204"/>
      <c r="CZ289" s="204"/>
      <c r="DA289" s="204"/>
      <c r="DB289" s="204"/>
      <c r="DC289" s="204"/>
      <c r="DD289" s="204"/>
      <c r="DE289" s="204"/>
      <c r="DF289" s="204"/>
      <c r="DG289" s="204"/>
      <c r="DH289" s="204"/>
      <c r="DI289" s="204"/>
      <c r="DJ289" s="204"/>
      <c r="DK289" s="204"/>
      <c r="DL289" s="204"/>
      <c r="DM289" s="204"/>
      <c r="DN289" s="204"/>
      <c r="DO289" s="204"/>
      <c r="DP289" s="204"/>
      <c r="DQ289" s="204"/>
      <c r="DR289" s="204"/>
      <c r="DS289" s="204"/>
      <c r="DT289" s="204"/>
      <c r="DU289" s="204"/>
      <c r="DV289" s="204"/>
      <c r="DW289" s="204"/>
      <c r="DX289" s="204"/>
      <c r="DY289" s="204"/>
      <c r="DZ289" s="204"/>
      <c r="EA289" s="204"/>
      <c r="EB289" s="204"/>
      <c r="EC289" s="204"/>
      <c r="ED289" s="204"/>
      <c r="EE289" s="204"/>
      <c r="EF289" s="204"/>
      <c r="EG289" s="204"/>
      <c r="EH289" s="204"/>
      <c r="EI289" s="204"/>
      <c r="EJ289" s="204"/>
      <c r="EK289" s="204"/>
      <c r="EL289" s="204"/>
      <c r="EM289" s="204"/>
      <c r="EN289" s="204"/>
      <c r="EO289" s="204"/>
      <c r="EP289" s="204"/>
      <c r="EQ289" s="204"/>
      <c r="ER289" s="204"/>
      <c r="ES289" s="204"/>
      <c r="ET289" s="204"/>
      <c r="EU289" s="204"/>
      <c r="EV289" s="204"/>
      <c r="EW289" s="204"/>
      <c r="EX289" s="204"/>
      <c r="EY289" s="204"/>
      <c r="EZ289" s="204"/>
      <c r="FA289" s="204"/>
      <c r="FB289" s="204"/>
      <c r="FC289" s="204"/>
      <c r="FD289" s="204"/>
      <c r="FE289" s="204"/>
      <c r="FF289" s="204"/>
      <c r="FG289" s="204"/>
      <c r="FH289" s="204"/>
      <c r="FI289" s="204"/>
      <c r="FJ289" s="204"/>
      <c r="FK289" s="204"/>
      <c r="FL289" s="204"/>
      <c r="FM289" s="204"/>
      <c r="FN289" s="204"/>
      <c r="FO289" s="204"/>
      <c r="FP289" s="204"/>
      <c r="FQ289" s="204"/>
      <c r="FR289" s="204"/>
      <c r="FS289" s="204"/>
      <c r="FT289" s="204"/>
      <c r="FU289" s="204"/>
      <c r="FV289" s="204"/>
      <c r="FW289" s="204"/>
      <c r="FX289" s="204"/>
      <c r="FY289" s="204"/>
      <c r="FZ289" s="204"/>
      <c r="GA289" s="204"/>
      <c r="GB289" s="204"/>
      <c r="GC289" s="204"/>
      <c r="GD289" s="204"/>
      <c r="GE289" s="204"/>
      <c r="GF289" s="204"/>
      <c r="GG289" s="204"/>
      <c r="GH289" s="204"/>
      <c r="GI289" s="204"/>
      <c r="GJ289" s="204"/>
      <c r="GK289" s="204"/>
      <c r="GL289" s="204"/>
      <c r="GM289" s="204"/>
      <c r="GN289" s="204"/>
      <c r="GO289" s="204"/>
      <c r="GP289" s="204"/>
      <c r="GQ289" s="204"/>
      <c r="GR289" s="204"/>
      <c r="GS289" s="204"/>
      <c r="GT289" s="204"/>
      <c r="GU289" s="204"/>
      <c r="GV289" s="204"/>
      <c r="GW289" s="204"/>
      <c r="GX289" s="204"/>
      <c r="GY289" s="204"/>
      <c r="GZ289" s="204"/>
      <c r="HA289" s="204"/>
      <c r="HB289" s="204"/>
      <c r="HC289" s="204"/>
      <c r="HD289" s="204"/>
      <c r="HE289" s="204"/>
      <c r="HF289" s="204"/>
      <c r="HG289" s="204"/>
      <c r="HH289" s="204"/>
      <c r="HI289" s="204"/>
      <c r="HJ289" s="204"/>
      <c r="HK289" s="204"/>
      <c r="HL289" s="204"/>
      <c r="HM289" s="204"/>
      <c r="HN289" s="204"/>
      <c r="HO289" s="204"/>
      <c r="HP289" s="204"/>
      <c r="HQ289" s="204"/>
      <c r="HR289" s="204"/>
      <c r="HS289" s="204"/>
      <c r="HT289" s="204"/>
      <c r="HU289" s="204"/>
      <c r="HV289" s="204"/>
      <c r="HW289" s="204"/>
      <c r="HX289" s="204"/>
      <c r="HY289" s="204"/>
      <c r="HZ289" s="204"/>
      <c r="IA289" s="204"/>
      <c r="IB289" s="204"/>
      <c r="IC289" s="204"/>
      <c r="ID289" s="204"/>
      <c r="IE289" s="204"/>
      <c r="IF289" s="204"/>
      <c r="IG289" s="204"/>
      <c r="IH289" s="204"/>
      <c r="II289" s="204"/>
      <c r="IJ289" s="204"/>
      <c r="IK289" s="204"/>
      <c r="IL289" s="204"/>
      <c r="IM289" s="204"/>
      <c r="IN289" s="204"/>
      <c r="IO289" s="204"/>
      <c r="IP289" s="204"/>
      <c r="IQ289" s="204"/>
      <c r="IR289" s="204"/>
      <c r="IS289" s="204"/>
      <c r="IT289" s="204"/>
      <c r="IU289" s="204"/>
      <c r="IV289" s="204"/>
    </row>
    <row r="292" spans="1:256" s="133" customFormat="1" ht="14.5" x14ac:dyDescent="0.35">
      <c r="A292" s="197"/>
      <c r="B292" s="198"/>
      <c r="C292" s="199"/>
      <c r="D292" s="199"/>
      <c r="E292" s="199"/>
      <c r="F292" s="199"/>
      <c r="G292" s="199"/>
      <c r="H292" s="199"/>
      <c r="I292" s="199"/>
      <c r="J292" s="199"/>
      <c r="K292" s="200"/>
      <c r="L292" s="199"/>
      <c r="M292" s="199"/>
      <c r="N292" s="199"/>
      <c r="O292" s="199"/>
      <c r="P292" s="199"/>
      <c r="Q292" s="199"/>
      <c r="R292" s="199"/>
      <c r="S292" s="199"/>
      <c r="T292" s="199"/>
      <c r="U292" s="199"/>
      <c r="V292" s="199"/>
      <c r="W292" s="199"/>
      <c r="X292" s="199"/>
      <c r="Y292" s="199"/>
      <c r="Z292" s="199"/>
      <c r="AA292" s="199"/>
      <c r="AB292" s="199"/>
      <c r="AC292" s="199"/>
      <c r="AD292" s="199"/>
      <c r="AE292" s="199"/>
      <c r="AF292" s="199"/>
      <c r="AG292" s="199"/>
      <c r="AH292" s="199"/>
      <c r="AI292" s="199"/>
      <c r="AJ292" s="199"/>
      <c r="AK292" s="199"/>
      <c r="AL292" s="199"/>
      <c r="AM292" s="199"/>
      <c r="AN292" s="199"/>
      <c r="AO292" s="199"/>
      <c r="AP292" s="199"/>
      <c r="AQ292" s="199"/>
      <c r="AR292" s="199"/>
      <c r="AS292" s="199"/>
      <c r="AT292" s="199"/>
      <c r="AU292" s="199"/>
      <c r="AV292" s="199"/>
      <c r="AW292" s="199"/>
      <c r="AX292" s="199"/>
      <c r="AY292" s="199"/>
      <c r="AZ292" s="199"/>
      <c r="BA292" s="199"/>
      <c r="BB292" s="199"/>
      <c r="BC292" s="199"/>
      <c r="BD292" s="199"/>
      <c r="BE292" s="199"/>
      <c r="BF292" s="199"/>
      <c r="BG292" s="199"/>
      <c r="BH292" s="199"/>
      <c r="BI292" s="199"/>
      <c r="BJ292" s="199"/>
      <c r="BK292" s="199"/>
      <c r="BL292" s="199"/>
      <c r="BM292" s="199"/>
      <c r="BN292" s="199"/>
      <c r="BO292" s="199"/>
      <c r="BP292" s="199"/>
      <c r="BQ292" s="199"/>
      <c r="BR292" s="199"/>
      <c r="BS292" s="199"/>
      <c r="BT292" s="199"/>
      <c r="BU292" s="199"/>
      <c r="BV292" s="199"/>
      <c r="BW292" s="199"/>
      <c r="BX292" s="199"/>
      <c r="BY292" s="199"/>
      <c r="BZ292" s="199"/>
      <c r="CA292" s="199"/>
      <c r="CB292" s="199"/>
      <c r="CC292" s="199"/>
      <c r="CD292" s="199"/>
      <c r="CE292" s="199"/>
      <c r="CF292" s="199"/>
      <c r="CG292" s="199"/>
      <c r="CH292" s="199"/>
      <c r="CI292" s="199"/>
      <c r="CJ292" s="199"/>
      <c r="CK292" s="199"/>
      <c r="CL292" s="199"/>
      <c r="CM292" s="199"/>
      <c r="CN292" s="199"/>
      <c r="CO292" s="199"/>
      <c r="CP292" s="199"/>
      <c r="CQ292" s="199"/>
      <c r="CR292" s="199"/>
      <c r="CS292" s="199"/>
      <c r="CT292" s="199"/>
      <c r="CU292" s="199"/>
      <c r="CV292" s="199"/>
      <c r="CW292" s="199"/>
      <c r="CX292" s="199"/>
      <c r="CY292" s="199"/>
      <c r="CZ292" s="199"/>
      <c r="DA292" s="199"/>
      <c r="DB292" s="199"/>
      <c r="DC292" s="199"/>
      <c r="DD292" s="199"/>
      <c r="DE292" s="199"/>
      <c r="DF292" s="199"/>
      <c r="DG292" s="199"/>
      <c r="DH292" s="199"/>
      <c r="DI292" s="199"/>
      <c r="DJ292" s="199"/>
      <c r="DK292" s="199"/>
      <c r="DL292" s="199"/>
      <c r="DM292" s="199"/>
      <c r="DN292" s="199"/>
      <c r="DO292" s="199"/>
      <c r="DP292" s="199"/>
      <c r="DQ292" s="199"/>
      <c r="DR292" s="199"/>
      <c r="DS292" s="199"/>
      <c r="DT292" s="199"/>
      <c r="DU292" s="199"/>
      <c r="DV292" s="199"/>
      <c r="DW292" s="199"/>
      <c r="DX292" s="199"/>
      <c r="DY292" s="199"/>
      <c r="DZ292" s="199"/>
      <c r="EA292" s="199"/>
      <c r="EB292" s="199"/>
      <c r="EC292" s="199"/>
      <c r="ED292" s="199"/>
      <c r="EE292" s="199"/>
      <c r="EF292" s="199"/>
      <c r="EG292" s="199"/>
      <c r="EH292" s="199"/>
      <c r="EI292" s="199"/>
      <c r="EJ292" s="199"/>
      <c r="EK292" s="199"/>
      <c r="EL292" s="199"/>
      <c r="EM292" s="199"/>
      <c r="EN292" s="199"/>
      <c r="EO292" s="199"/>
      <c r="EP292" s="199"/>
      <c r="EQ292" s="199"/>
      <c r="ER292" s="199"/>
      <c r="ES292" s="199"/>
      <c r="ET292" s="199"/>
      <c r="EU292" s="199"/>
      <c r="EV292" s="199"/>
      <c r="EW292" s="199"/>
      <c r="EX292" s="199"/>
      <c r="EY292" s="199"/>
      <c r="EZ292" s="199"/>
      <c r="FA292" s="199"/>
      <c r="FB292" s="199"/>
      <c r="FC292" s="199"/>
      <c r="FD292" s="199"/>
      <c r="FE292" s="199"/>
      <c r="FF292" s="199"/>
      <c r="FG292" s="199"/>
      <c r="FH292" s="199"/>
      <c r="FI292" s="199"/>
      <c r="FJ292" s="199"/>
      <c r="FK292" s="199"/>
      <c r="FL292" s="199"/>
      <c r="FM292" s="199"/>
      <c r="FN292" s="199"/>
      <c r="FO292" s="199"/>
      <c r="FP292" s="199"/>
      <c r="FQ292" s="199"/>
      <c r="FR292" s="199"/>
      <c r="FS292" s="199"/>
      <c r="FT292" s="199"/>
      <c r="FU292" s="199"/>
      <c r="FV292" s="199"/>
      <c r="FW292" s="199"/>
      <c r="FX292" s="199"/>
      <c r="FY292" s="199"/>
      <c r="FZ292" s="199"/>
      <c r="GA292" s="199"/>
      <c r="GB292" s="199"/>
      <c r="GC292" s="199"/>
      <c r="GD292" s="199"/>
      <c r="GE292" s="199"/>
      <c r="GF292" s="199"/>
      <c r="GG292" s="199"/>
      <c r="GH292" s="199"/>
      <c r="GI292" s="199"/>
      <c r="GJ292" s="199"/>
      <c r="GK292" s="199"/>
      <c r="GL292" s="199"/>
      <c r="GM292" s="199"/>
      <c r="GN292" s="199"/>
      <c r="GO292" s="199"/>
      <c r="GP292" s="199"/>
      <c r="GQ292" s="199"/>
      <c r="GR292" s="199"/>
      <c r="GS292" s="199"/>
      <c r="GT292" s="199"/>
      <c r="GU292" s="199"/>
      <c r="GV292" s="199"/>
      <c r="GW292" s="199"/>
      <c r="GX292" s="199"/>
      <c r="GY292" s="199"/>
      <c r="GZ292" s="199"/>
      <c r="HA292" s="199"/>
      <c r="HB292" s="199"/>
      <c r="HC292" s="199"/>
      <c r="HD292" s="199"/>
      <c r="HE292" s="199"/>
      <c r="HF292" s="199"/>
      <c r="HG292" s="199"/>
      <c r="HH292" s="199"/>
      <c r="HI292" s="199"/>
      <c r="HJ292" s="199"/>
      <c r="HK292" s="199"/>
      <c r="HL292" s="199"/>
      <c r="HM292" s="199"/>
      <c r="HN292" s="199"/>
      <c r="HO292" s="199"/>
      <c r="HP292" s="199"/>
      <c r="HQ292" s="199"/>
      <c r="HR292" s="199"/>
      <c r="HS292" s="199"/>
      <c r="HT292" s="199"/>
      <c r="HU292" s="199"/>
      <c r="HV292" s="199"/>
      <c r="HW292" s="199"/>
      <c r="HX292" s="199"/>
      <c r="HY292" s="199"/>
      <c r="HZ292" s="199"/>
      <c r="IA292" s="199"/>
      <c r="IB292" s="199"/>
      <c r="IC292" s="199"/>
      <c r="ID292" s="199"/>
      <c r="IE292" s="199"/>
      <c r="IF292" s="199"/>
      <c r="IG292" s="199"/>
      <c r="IH292" s="199"/>
      <c r="II292" s="199"/>
      <c r="IJ292" s="199"/>
      <c r="IK292" s="199"/>
      <c r="IL292" s="199"/>
      <c r="IM292" s="199"/>
      <c r="IN292" s="199"/>
      <c r="IO292" s="199"/>
      <c r="IP292" s="199"/>
      <c r="IQ292" s="199"/>
      <c r="IR292" s="199"/>
      <c r="IS292" s="199"/>
      <c r="IT292" s="199"/>
      <c r="IU292" s="199"/>
      <c r="IV292" s="199"/>
    </row>
    <row r="348" spans="12:256" x14ac:dyDescent="0.3">
      <c r="L348" s="205"/>
      <c r="M348" s="205"/>
      <c r="N348" s="205"/>
      <c r="O348" s="205"/>
      <c r="P348" s="205"/>
      <c r="Q348" s="205"/>
      <c r="R348" s="205"/>
      <c r="S348" s="205"/>
      <c r="T348" s="205"/>
      <c r="U348" s="205"/>
      <c r="V348" s="205"/>
      <c r="W348" s="205"/>
      <c r="X348" s="205"/>
      <c r="Y348" s="205"/>
      <c r="Z348" s="205"/>
      <c r="AA348" s="205"/>
      <c r="AB348" s="205"/>
      <c r="AC348" s="205"/>
      <c r="AD348" s="205"/>
      <c r="AE348" s="205"/>
      <c r="AF348" s="205"/>
      <c r="AG348" s="205"/>
      <c r="AH348" s="205"/>
      <c r="AI348" s="205"/>
      <c r="AJ348" s="205"/>
      <c r="AK348" s="205"/>
      <c r="AL348" s="205"/>
      <c r="AM348" s="205"/>
      <c r="AN348" s="205"/>
      <c r="AO348" s="205"/>
      <c r="AP348" s="205"/>
      <c r="AQ348" s="205"/>
      <c r="AR348" s="205"/>
      <c r="AS348" s="205"/>
      <c r="AT348" s="205"/>
      <c r="AU348" s="205"/>
      <c r="AV348" s="205"/>
      <c r="AW348" s="205"/>
      <c r="AX348" s="205"/>
      <c r="AY348" s="205"/>
      <c r="AZ348" s="205"/>
      <c r="BA348" s="205"/>
      <c r="BB348" s="205"/>
      <c r="BC348" s="205"/>
      <c r="BD348" s="205"/>
      <c r="BE348" s="205"/>
      <c r="BF348" s="205"/>
      <c r="BG348" s="205"/>
      <c r="BH348" s="205"/>
      <c r="BI348" s="205"/>
      <c r="BJ348" s="205"/>
      <c r="BK348" s="205"/>
      <c r="BL348" s="205"/>
      <c r="BM348" s="205"/>
      <c r="BN348" s="205"/>
      <c r="BO348" s="205"/>
      <c r="BP348" s="205"/>
      <c r="BQ348" s="205"/>
      <c r="BR348" s="205"/>
      <c r="BS348" s="205"/>
      <c r="BT348" s="205"/>
      <c r="BU348" s="205"/>
      <c r="BV348" s="205"/>
      <c r="BW348" s="205"/>
      <c r="BX348" s="205"/>
      <c r="BY348" s="205"/>
      <c r="BZ348" s="205"/>
      <c r="CA348" s="205"/>
      <c r="CB348" s="205"/>
      <c r="CC348" s="205"/>
      <c r="CD348" s="205"/>
      <c r="CE348" s="205"/>
      <c r="CF348" s="205"/>
      <c r="CG348" s="205"/>
      <c r="CH348" s="205"/>
      <c r="CI348" s="205"/>
      <c r="CJ348" s="205"/>
      <c r="CK348" s="205"/>
      <c r="CL348" s="205"/>
      <c r="CM348" s="205"/>
      <c r="CN348" s="205"/>
      <c r="CO348" s="205"/>
      <c r="CP348" s="205"/>
      <c r="CQ348" s="205"/>
      <c r="CR348" s="205"/>
      <c r="CS348" s="205"/>
      <c r="CT348" s="205"/>
      <c r="CU348" s="205"/>
      <c r="CV348" s="205"/>
      <c r="CW348" s="205"/>
      <c r="CX348" s="205"/>
      <c r="CY348" s="205"/>
      <c r="CZ348" s="205"/>
      <c r="DA348" s="205"/>
      <c r="DB348" s="205"/>
      <c r="DC348" s="205"/>
      <c r="DD348" s="205"/>
      <c r="DE348" s="205"/>
      <c r="DF348" s="205"/>
      <c r="DG348" s="205"/>
      <c r="DH348" s="205"/>
      <c r="DI348" s="205"/>
      <c r="DJ348" s="205"/>
      <c r="DK348" s="205"/>
      <c r="DL348" s="205"/>
      <c r="DM348" s="205"/>
      <c r="DN348" s="205"/>
      <c r="DO348" s="205"/>
      <c r="DP348" s="205"/>
      <c r="DQ348" s="205"/>
      <c r="DR348" s="205"/>
      <c r="DS348" s="205"/>
      <c r="DT348" s="205"/>
      <c r="DU348" s="205"/>
      <c r="DV348" s="205"/>
      <c r="DW348" s="205"/>
      <c r="DX348" s="205"/>
      <c r="DY348" s="205"/>
      <c r="DZ348" s="205"/>
      <c r="EA348" s="205"/>
      <c r="EB348" s="205"/>
      <c r="EC348" s="205"/>
      <c r="ED348" s="205"/>
      <c r="EE348" s="205"/>
      <c r="EF348" s="205"/>
      <c r="EG348" s="205"/>
      <c r="EH348" s="205"/>
      <c r="EI348" s="205"/>
      <c r="EJ348" s="205"/>
      <c r="EK348" s="205"/>
      <c r="EL348" s="205"/>
      <c r="EM348" s="205"/>
      <c r="EN348" s="205"/>
      <c r="EO348" s="205"/>
      <c r="EP348" s="205"/>
      <c r="EQ348" s="205"/>
      <c r="ER348" s="205"/>
      <c r="ES348" s="205"/>
      <c r="ET348" s="205"/>
      <c r="EU348" s="205"/>
      <c r="EV348" s="205"/>
      <c r="EW348" s="205"/>
      <c r="EX348" s="205"/>
      <c r="EY348" s="205"/>
      <c r="EZ348" s="205"/>
      <c r="FA348" s="205"/>
      <c r="FB348" s="205"/>
      <c r="FC348" s="205"/>
      <c r="FD348" s="205"/>
      <c r="FE348" s="205"/>
      <c r="FF348" s="205"/>
      <c r="FG348" s="205"/>
      <c r="FH348" s="205"/>
      <c r="FI348" s="205"/>
      <c r="FJ348" s="205"/>
      <c r="FK348" s="205"/>
      <c r="FL348" s="205"/>
      <c r="FM348" s="205"/>
      <c r="FN348" s="205"/>
      <c r="FO348" s="205"/>
      <c r="FP348" s="205"/>
      <c r="FQ348" s="205"/>
      <c r="FR348" s="205"/>
      <c r="FS348" s="205"/>
      <c r="FT348" s="205"/>
      <c r="FU348" s="205"/>
      <c r="FV348" s="205"/>
      <c r="FW348" s="205"/>
      <c r="FX348" s="205"/>
      <c r="FY348" s="205"/>
      <c r="FZ348" s="205"/>
      <c r="GA348" s="205"/>
      <c r="GB348" s="205"/>
      <c r="GC348" s="205"/>
      <c r="GD348" s="205"/>
      <c r="GE348" s="205"/>
      <c r="GF348" s="205"/>
      <c r="GG348" s="205"/>
      <c r="GH348" s="205"/>
      <c r="GI348" s="205"/>
      <c r="GJ348" s="205"/>
      <c r="GK348" s="205"/>
      <c r="GL348" s="205"/>
      <c r="GM348" s="205"/>
      <c r="GN348" s="205"/>
      <c r="GO348" s="205"/>
      <c r="GP348" s="205"/>
      <c r="GQ348" s="205"/>
      <c r="GR348" s="205"/>
      <c r="GS348" s="205"/>
      <c r="GT348" s="205"/>
      <c r="GU348" s="205"/>
      <c r="GV348" s="205"/>
      <c r="GW348" s="205"/>
      <c r="GX348" s="205"/>
      <c r="GY348" s="205"/>
      <c r="GZ348" s="205"/>
      <c r="HA348" s="205"/>
      <c r="HB348" s="205"/>
      <c r="HC348" s="205"/>
      <c r="HD348" s="205"/>
      <c r="HE348" s="205"/>
      <c r="HF348" s="205"/>
      <c r="HG348" s="205"/>
      <c r="HH348" s="205"/>
      <c r="HI348" s="205"/>
      <c r="HJ348" s="205"/>
      <c r="HK348" s="205"/>
      <c r="HL348" s="205"/>
      <c r="HM348" s="205"/>
      <c r="HN348" s="205"/>
      <c r="HO348" s="205"/>
      <c r="HP348" s="205"/>
      <c r="HQ348" s="205"/>
      <c r="HR348" s="205"/>
      <c r="HS348" s="205"/>
      <c r="HT348" s="205"/>
      <c r="HU348" s="205"/>
      <c r="HV348" s="205"/>
      <c r="HW348" s="205"/>
      <c r="HX348" s="205"/>
      <c r="HY348" s="205"/>
      <c r="HZ348" s="205"/>
      <c r="IA348" s="205"/>
      <c r="IB348" s="205"/>
      <c r="IC348" s="205"/>
      <c r="ID348" s="205"/>
      <c r="IE348" s="205"/>
      <c r="IF348" s="205"/>
      <c r="IG348" s="205"/>
      <c r="IH348" s="205"/>
      <c r="II348" s="205"/>
      <c r="IJ348" s="205"/>
      <c r="IK348" s="205"/>
      <c r="IL348" s="205"/>
      <c r="IM348" s="205"/>
      <c r="IN348" s="205"/>
      <c r="IO348" s="205"/>
      <c r="IP348" s="205"/>
      <c r="IQ348" s="205"/>
      <c r="IR348" s="205"/>
      <c r="IS348" s="205"/>
      <c r="IT348" s="205"/>
      <c r="IU348" s="205"/>
      <c r="IV348" s="205"/>
    </row>
    <row r="551" spans="12:256" x14ac:dyDescent="0.3">
      <c r="L551" s="202"/>
      <c r="M551" s="202"/>
      <c r="N551" s="202"/>
      <c r="O551" s="202"/>
      <c r="P551" s="202"/>
      <c r="Q551" s="202"/>
      <c r="R551" s="202"/>
      <c r="S551" s="202"/>
      <c r="T551" s="202"/>
      <c r="U551" s="202"/>
      <c r="V551" s="202"/>
      <c r="W551" s="202"/>
      <c r="X551" s="202"/>
      <c r="Y551" s="202"/>
      <c r="Z551" s="202"/>
      <c r="AA551" s="202"/>
      <c r="AB551" s="202"/>
      <c r="AC551" s="202"/>
      <c r="AD551" s="202"/>
      <c r="AE551" s="202"/>
      <c r="AF551" s="202"/>
      <c r="AG551" s="202"/>
      <c r="AH551" s="202"/>
      <c r="AI551" s="202"/>
      <c r="AJ551" s="202"/>
      <c r="AK551" s="202"/>
      <c r="AL551" s="202"/>
      <c r="AM551" s="202"/>
      <c r="AN551" s="202"/>
      <c r="AO551" s="202"/>
      <c r="AP551" s="202"/>
      <c r="AQ551" s="202"/>
      <c r="AR551" s="202"/>
      <c r="AS551" s="202"/>
      <c r="AT551" s="202"/>
      <c r="AU551" s="202"/>
      <c r="AV551" s="202"/>
      <c r="AW551" s="202"/>
      <c r="AX551" s="202"/>
      <c r="AY551" s="202"/>
      <c r="AZ551" s="202"/>
      <c r="BA551" s="202"/>
      <c r="BB551" s="202"/>
      <c r="BC551" s="202"/>
      <c r="BD551" s="202"/>
      <c r="BE551" s="202"/>
      <c r="BF551" s="202"/>
      <c r="BG551" s="202"/>
      <c r="BH551" s="202"/>
      <c r="BI551" s="202"/>
      <c r="BJ551" s="202"/>
      <c r="BK551" s="202"/>
      <c r="BL551" s="202"/>
      <c r="BM551" s="202"/>
      <c r="BN551" s="202"/>
      <c r="BO551" s="202"/>
      <c r="BP551" s="202"/>
      <c r="BQ551" s="202"/>
      <c r="BR551" s="202"/>
      <c r="BS551" s="202"/>
      <c r="BT551" s="202"/>
      <c r="BU551" s="202"/>
      <c r="BV551" s="202"/>
      <c r="BW551" s="202"/>
      <c r="BX551" s="202"/>
      <c r="BY551" s="202"/>
      <c r="BZ551" s="202"/>
      <c r="CA551" s="202"/>
      <c r="CB551" s="202"/>
      <c r="CC551" s="202"/>
      <c r="CD551" s="202"/>
      <c r="CE551" s="202"/>
      <c r="CF551" s="202"/>
      <c r="CG551" s="202"/>
      <c r="CH551" s="202"/>
      <c r="CI551" s="202"/>
      <c r="CJ551" s="202"/>
      <c r="CK551" s="202"/>
      <c r="CL551" s="202"/>
      <c r="CM551" s="202"/>
      <c r="CN551" s="202"/>
      <c r="CO551" s="202"/>
      <c r="CP551" s="202"/>
      <c r="CQ551" s="202"/>
      <c r="CR551" s="202"/>
      <c r="CS551" s="202"/>
      <c r="CT551" s="202"/>
      <c r="CU551" s="202"/>
      <c r="CV551" s="202"/>
      <c r="CW551" s="202"/>
      <c r="CX551" s="202"/>
      <c r="CY551" s="202"/>
      <c r="CZ551" s="202"/>
      <c r="DA551" s="202"/>
      <c r="DB551" s="202"/>
      <c r="DC551" s="202"/>
      <c r="DD551" s="202"/>
      <c r="DE551" s="202"/>
      <c r="DF551" s="202"/>
      <c r="DG551" s="202"/>
      <c r="DH551" s="202"/>
      <c r="DI551" s="202"/>
      <c r="DJ551" s="202"/>
      <c r="DK551" s="202"/>
      <c r="DL551" s="202"/>
      <c r="DM551" s="202"/>
      <c r="DN551" s="202"/>
      <c r="DO551" s="202"/>
      <c r="DP551" s="202"/>
      <c r="DQ551" s="202"/>
      <c r="DR551" s="202"/>
      <c r="DS551" s="202"/>
      <c r="DT551" s="202"/>
      <c r="DU551" s="202"/>
      <c r="DV551" s="202"/>
      <c r="DW551" s="202"/>
      <c r="DX551" s="202"/>
      <c r="DY551" s="202"/>
      <c r="DZ551" s="202"/>
      <c r="EA551" s="202"/>
      <c r="EB551" s="202"/>
      <c r="EC551" s="202"/>
      <c r="ED551" s="202"/>
      <c r="EE551" s="202"/>
      <c r="EF551" s="202"/>
      <c r="EG551" s="202"/>
      <c r="EH551" s="202"/>
      <c r="EI551" s="202"/>
      <c r="EJ551" s="202"/>
      <c r="EK551" s="202"/>
      <c r="EL551" s="202"/>
      <c r="EM551" s="202"/>
      <c r="EN551" s="202"/>
      <c r="EO551" s="202"/>
      <c r="EP551" s="202"/>
      <c r="EQ551" s="202"/>
      <c r="ER551" s="202"/>
      <c r="ES551" s="202"/>
      <c r="ET551" s="202"/>
      <c r="EU551" s="202"/>
      <c r="EV551" s="202"/>
      <c r="EW551" s="202"/>
      <c r="EX551" s="202"/>
      <c r="EY551" s="202"/>
      <c r="EZ551" s="202"/>
      <c r="FA551" s="202"/>
      <c r="FB551" s="202"/>
      <c r="FC551" s="202"/>
      <c r="FD551" s="202"/>
      <c r="FE551" s="202"/>
      <c r="FF551" s="202"/>
      <c r="FG551" s="202"/>
      <c r="FH551" s="202"/>
      <c r="FI551" s="202"/>
      <c r="FJ551" s="202"/>
      <c r="FK551" s="202"/>
      <c r="FL551" s="202"/>
      <c r="FM551" s="202"/>
      <c r="FN551" s="202"/>
      <c r="FO551" s="202"/>
      <c r="FP551" s="202"/>
      <c r="FQ551" s="202"/>
      <c r="FR551" s="202"/>
      <c r="FS551" s="202"/>
      <c r="FT551" s="202"/>
      <c r="FU551" s="202"/>
      <c r="FV551" s="202"/>
      <c r="FW551" s="202"/>
      <c r="FX551" s="202"/>
      <c r="FY551" s="202"/>
      <c r="FZ551" s="202"/>
      <c r="GA551" s="202"/>
      <c r="GB551" s="202"/>
      <c r="GC551" s="202"/>
      <c r="GD551" s="202"/>
      <c r="GE551" s="202"/>
      <c r="GF551" s="202"/>
      <c r="GG551" s="202"/>
      <c r="GH551" s="202"/>
      <c r="GI551" s="202"/>
      <c r="GJ551" s="202"/>
      <c r="GK551" s="202"/>
      <c r="GL551" s="202"/>
      <c r="GM551" s="202"/>
      <c r="GN551" s="202"/>
      <c r="GO551" s="202"/>
      <c r="GP551" s="202"/>
      <c r="GQ551" s="202"/>
      <c r="GR551" s="202"/>
      <c r="GS551" s="202"/>
      <c r="GT551" s="202"/>
      <c r="GU551" s="202"/>
      <c r="GV551" s="202"/>
      <c r="GW551" s="202"/>
      <c r="GX551" s="202"/>
      <c r="GY551" s="202"/>
      <c r="GZ551" s="202"/>
      <c r="HA551" s="202"/>
      <c r="HB551" s="202"/>
      <c r="HC551" s="202"/>
      <c r="HD551" s="202"/>
      <c r="HE551" s="202"/>
      <c r="HF551" s="202"/>
      <c r="HG551" s="202"/>
      <c r="HH551" s="202"/>
      <c r="HI551" s="202"/>
      <c r="HJ551" s="202"/>
      <c r="HK551" s="202"/>
      <c r="HL551" s="202"/>
      <c r="HM551" s="202"/>
      <c r="HN551" s="202"/>
      <c r="HO551" s="202"/>
      <c r="HP551" s="202"/>
      <c r="HQ551" s="202"/>
      <c r="HR551" s="202"/>
      <c r="HS551" s="202"/>
      <c r="HT551" s="202"/>
      <c r="HU551" s="202"/>
      <c r="HV551" s="202"/>
      <c r="HW551" s="202"/>
      <c r="HX551" s="202"/>
      <c r="HY551" s="202"/>
      <c r="HZ551" s="202"/>
      <c r="IA551" s="202"/>
      <c r="IB551" s="202"/>
      <c r="IC551" s="202"/>
      <c r="ID551" s="202"/>
      <c r="IE551" s="202"/>
      <c r="IF551" s="202"/>
      <c r="IG551" s="202"/>
      <c r="IH551" s="202"/>
      <c r="II551" s="202"/>
      <c r="IJ551" s="202"/>
      <c r="IK551" s="202"/>
      <c r="IL551" s="202"/>
      <c r="IM551" s="202"/>
      <c r="IN551" s="202"/>
      <c r="IO551" s="202"/>
      <c r="IP551" s="202"/>
      <c r="IQ551" s="202"/>
      <c r="IR551" s="202"/>
      <c r="IS551" s="202"/>
      <c r="IT551" s="202"/>
      <c r="IU551" s="202"/>
      <c r="IV551" s="202"/>
    </row>
    <row r="552" spans="12:256" x14ac:dyDescent="0.3">
      <c r="L552" s="202"/>
      <c r="M552" s="202"/>
      <c r="N552" s="202"/>
      <c r="O552" s="202"/>
      <c r="P552" s="202"/>
      <c r="Q552" s="202"/>
      <c r="R552" s="202"/>
      <c r="S552" s="202"/>
      <c r="T552" s="202"/>
      <c r="U552" s="202"/>
      <c r="V552" s="202"/>
      <c r="W552" s="202"/>
      <c r="X552" s="202"/>
      <c r="Y552" s="202"/>
      <c r="Z552" s="202"/>
      <c r="AA552" s="202"/>
      <c r="AB552" s="202"/>
      <c r="AC552" s="202"/>
      <c r="AD552" s="202"/>
      <c r="AE552" s="202"/>
      <c r="AF552" s="202"/>
      <c r="AG552" s="202"/>
      <c r="AH552" s="202"/>
      <c r="AI552" s="202"/>
      <c r="AJ552" s="202"/>
      <c r="AK552" s="202"/>
      <c r="AL552" s="202"/>
      <c r="AM552" s="202"/>
      <c r="AN552" s="202"/>
      <c r="AO552" s="202"/>
      <c r="AP552" s="202"/>
      <c r="AQ552" s="202"/>
      <c r="AR552" s="202"/>
      <c r="AS552" s="202"/>
      <c r="AT552" s="202"/>
      <c r="AU552" s="202"/>
      <c r="AV552" s="202"/>
      <c r="AW552" s="202"/>
      <c r="AX552" s="202"/>
      <c r="AY552" s="202"/>
      <c r="AZ552" s="202"/>
      <c r="BA552" s="202"/>
      <c r="BB552" s="202"/>
      <c r="BC552" s="202"/>
      <c r="BD552" s="202"/>
      <c r="BE552" s="202"/>
      <c r="BF552" s="202"/>
      <c r="BG552" s="202"/>
      <c r="BH552" s="202"/>
      <c r="BI552" s="202"/>
      <c r="BJ552" s="202"/>
      <c r="BK552" s="202"/>
      <c r="BL552" s="202"/>
      <c r="BM552" s="202"/>
      <c r="BN552" s="202"/>
      <c r="BO552" s="202"/>
      <c r="BP552" s="202"/>
      <c r="BQ552" s="202"/>
      <c r="BR552" s="202"/>
      <c r="BS552" s="202"/>
      <c r="BT552" s="202"/>
      <c r="BU552" s="202"/>
      <c r="BV552" s="202"/>
      <c r="BW552" s="202"/>
      <c r="BX552" s="202"/>
      <c r="BY552" s="202"/>
      <c r="BZ552" s="202"/>
      <c r="CA552" s="202"/>
      <c r="CB552" s="202"/>
      <c r="CC552" s="202"/>
      <c r="CD552" s="202"/>
      <c r="CE552" s="202"/>
      <c r="CF552" s="202"/>
      <c r="CG552" s="202"/>
      <c r="CH552" s="202"/>
      <c r="CI552" s="202"/>
      <c r="CJ552" s="202"/>
      <c r="CK552" s="202"/>
      <c r="CL552" s="202"/>
      <c r="CM552" s="202"/>
      <c r="CN552" s="202"/>
      <c r="CO552" s="202"/>
      <c r="CP552" s="202"/>
      <c r="CQ552" s="202"/>
      <c r="CR552" s="202"/>
      <c r="CS552" s="202"/>
      <c r="CT552" s="202"/>
      <c r="CU552" s="202"/>
      <c r="CV552" s="202"/>
      <c r="CW552" s="202"/>
      <c r="CX552" s="202"/>
      <c r="CY552" s="202"/>
      <c r="CZ552" s="202"/>
      <c r="DA552" s="202"/>
      <c r="DB552" s="202"/>
      <c r="DC552" s="202"/>
      <c r="DD552" s="202"/>
      <c r="DE552" s="202"/>
      <c r="DF552" s="202"/>
      <c r="DG552" s="202"/>
      <c r="DH552" s="202"/>
      <c r="DI552" s="202"/>
      <c r="DJ552" s="202"/>
      <c r="DK552" s="202"/>
      <c r="DL552" s="202"/>
      <c r="DM552" s="202"/>
      <c r="DN552" s="202"/>
      <c r="DO552" s="202"/>
      <c r="DP552" s="202"/>
      <c r="DQ552" s="202"/>
      <c r="DR552" s="202"/>
      <c r="DS552" s="202"/>
      <c r="DT552" s="202"/>
      <c r="DU552" s="202"/>
      <c r="DV552" s="202"/>
      <c r="DW552" s="202"/>
      <c r="DX552" s="202"/>
      <c r="DY552" s="202"/>
      <c r="DZ552" s="202"/>
      <c r="EA552" s="202"/>
      <c r="EB552" s="202"/>
      <c r="EC552" s="202"/>
      <c r="ED552" s="202"/>
      <c r="EE552" s="202"/>
      <c r="EF552" s="202"/>
      <c r="EG552" s="202"/>
      <c r="EH552" s="202"/>
      <c r="EI552" s="202"/>
      <c r="EJ552" s="202"/>
      <c r="EK552" s="202"/>
      <c r="EL552" s="202"/>
      <c r="EM552" s="202"/>
      <c r="EN552" s="202"/>
      <c r="EO552" s="202"/>
      <c r="EP552" s="202"/>
      <c r="EQ552" s="202"/>
      <c r="ER552" s="202"/>
      <c r="ES552" s="202"/>
      <c r="ET552" s="202"/>
      <c r="EU552" s="202"/>
      <c r="EV552" s="202"/>
      <c r="EW552" s="202"/>
      <c r="EX552" s="202"/>
      <c r="EY552" s="202"/>
      <c r="EZ552" s="202"/>
      <c r="FA552" s="202"/>
      <c r="FB552" s="202"/>
      <c r="FC552" s="202"/>
      <c r="FD552" s="202"/>
      <c r="FE552" s="202"/>
      <c r="FF552" s="202"/>
      <c r="FG552" s="202"/>
      <c r="FH552" s="202"/>
      <c r="FI552" s="202"/>
      <c r="FJ552" s="202"/>
      <c r="FK552" s="202"/>
      <c r="FL552" s="202"/>
      <c r="FM552" s="202"/>
      <c r="FN552" s="202"/>
      <c r="FO552" s="202"/>
      <c r="FP552" s="202"/>
      <c r="FQ552" s="202"/>
      <c r="FR552" s="202"/>
      <c r="FS552" s="202"/>
      <c r="FT552" s="202"/>
      <c r="FU552" s="202"/>
      <c r="FV552" s="202"/>
      <c r="FW552" s="202"/>
      <c r="FX552" s="202"/>
      <c r="FY552" s="202"/>
      <c r="FZ552" s="202"/>
      <c r="GA552" s="202"/>
      <c r="GB552" s="202"/>
      <c r="GC552" s="202"/>
      <c r="GD552" s="202"/>
      <c r="GE552" s="202"/>
      <c r="GF552" s="202"/>
      <c r="GG552" s="202"/>
      <c r="GH552" s="202"/>
      <c r="GI552" s="202"/>
      <c r="GJ552" s="202"/>
      <c r="GK552" s="202"/>
      <c r="GL552" s="202"/>
      <c r="GM552" s="202"/>
      <c r="GN552" s="202"/>
      <c r="GO552" s="202"/>
      <c r="GP552" s="202"/>
      <c r="GQ552" s="202"/>
      <c r="GR552" s="202"/>
      <c r="GS552" s="202"/>
      <c r="GT552" s="202"/>
      <c r="GU552" s="202"/>
      <c r="GV552" s="202"/>
      <c r="GW552" s="202"/>
      <c r="GX552" s="202"/>
      <c r="GY552" s="202"/>
      <c r="GZ552" s="202"/>
      <c r="HA552" s="202"/>
      <c r="HB552" s="202"/>
      <c r="HC552" s="202"/>
      <c r="HD552" s="202"/>
      <c r="HE552" s="202"/>
      <c r="HF552" s="202"/>
      <c r="HG552" s="202"/>
      <c r="HH552" s="202"/>
      <c r="HI552" s="202"/>
      <c r="HJ552" s="202"/>
      <c r="HK552" s="202"/>
      <c r="HL552" s="202"/>
      <c r="HM552" s="202"/>
      <c r="HN552" s="202"/>
      <c r="HO552" s="202"/>
      <c r="HP552" s="202"/>
      <c r="HQ552" s="202"/>
      <c r="HR552" s="202"/>
      <c r="HS552" s="202"/>
      <c r="HT552" s="202"/>
      <c r="HU552" s="202"/>
      <c r="HV552" s="202"/>
      <c r="HW552" s="202"/>
      <c r="HX552" s="202"/>
      <c r="HY552" s="202"/>
      <c r="HZ552" s="202"/>
      <c r="IA552" s="202"/>
      <c r="IB552" s="202"/>
      <c r="IC552" s="202"/>
      <c r="ID552" s="202"/>
      <c r="IE552" s="202"/>
      <c r="IF552" s="202"/>
      <c r="IG552" s="202"/>
      <c r="IH552" s="202"/>
      <c r="II552" s="202"/>
      <c r="IJ552" s="202"/>
      <c r="IK552" s="202"/>
      <c r="IL552" s="202"/>
      <c r="IM552" s="202"/>
      <c r="IN552" s="202"/>
      <c r="IO552" s="202"/>
      <c r="IP552" s="202"/>
      <c r="IQ552" s="202"/>
      <c r="IR552" s="202"/>
      <c r="IS552" s="202"/>
      <c r="IT552" s="202"/>
      <c r="IU552" s="202"/>
      <c r="IV552" s="202"/>
    </row>
  </sheetData>
  <pageMargins left="0.7" right="0.7" top="0.75" bottom="0.75" header="0.3" footer="0.3"/>
  <pageSetup paperSize="9" scale="52" orientation="portrait" r:id="rId1"/>
  <rowBreaks count="6" manualBreakCount="6">
    <brk id="168" max="16383" man="1"/>
    <brk id="228" max="16383" man="1"/>
    <brk id="282" max="16383" man="1"/>
    <brk id="344" max="16383" man="1"/>
    <brk id="410" max="16383" man="1"/>
    <brk id="45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4"/>
  <sheetViews>
    <sheetView topLeftCell="B3" zoomScale="85" zoomScaleNormal="85" zoomScaleSheetLayoutView="80" workbookViewId="0">
      <selection activeCell="F6" sqref="F6:F346"/>
    </sheetView>
  </sheetViews>
  <sheetFormatPr defaultColWidth="8.81640625" defaultRowHeight="15.5" x14ac:dyDescent="0.35"/>
  <cols>
    <col min="1" max="1" width="2" style="187" hidden="1" customWidth="1"/>
    <col min="2" max="2" width="5.81640625" style="189" customWidth="1"/>
    <col min="3" max="3" width="79.1796875" style="187" customWidth="1"/>
    <col min="4" max="4" width="15.1796875" style="188" customWidth="1"/>
    <col min="5" max="5" width="13.26953125" style="188" customWidth="1"/>
    <col min="6" max="6" width="11.1796875" style="188" customWidth="1"/>
    <col min="7" max="7" width="18.7265625" style="190" customWidth="1"/>
    <col min="8" max="16384" width="8.81640625" style="187"/>
  </cols>
  <sheetData>
    <row r="1" spans="1:8" ht="9" hidden="1" customHeight="1" x14ac:dyDescent="0.35"/>
    <row r="2" spans="1:8" ht="69" customHeight="1" thickBot="1" x14ac:dyDescent="0.4">
      <c r="A2" s="4"/>
      <c r="B2" s="511"/>
      <c r="C2" s="512"/>
      <c r="D2" s="513"/>
      <c r="E2" s="513"/>
      <c r="F2" s="513"/>
      <c r="G2" s="514"/>
    </row>
    <row r="3" spans="1:8" ht="41.5" customHeight="1" thickBot="1" x14ac:dyDescent="0.4">
      <c r="A3" s="4"/>
      <c r="B3" s="530" t="s">
        <v>83</v>
      </c>
      <c r="C3" s="531"/>
      <c r="D3" s="531"/>
      <c r="E3" s="531"/>
      <c r="F3" s="531"/>
      <c r="G3" s="532"/>
      <c r="H3" s="218"/>
    </row>
    <row r="4" spans="1:8" ht="40.15" customHeight="1" thickBot="1" x14ac:dyDescent="0.4">
      <c r="A4" s="4"/>
      <c r="B4" s="515"/>
      <c r="C4" s="535" t="s">
        <v>84</v>
      </c>
      <c r="D4" s="535"/>
      <c r="E4" s="535"/>
      <c r="F4" s="535"/>
      <c r="G4" s="536"/>
    </row>
    <row r="5" spans="1:8" ht="43.9" customHeight="1" thickBot="1" x14ac:dyDescent="0.4">
      <c r="A5" s="4"/>
      <c r="B5" s="525" t="s">
        <v>85</v>
      </c>
      <c r="C5" s="526" t="s">
        <v>86</v>
      </c>
      <c r="D5" s="527" t="s">
        <v>87</v>
      </c>
      <c r="E5" s="527" t="s">
        <v>88</v>
      </c>
      <c r="F5" s="527" t="s">
        <v>89</v>
      </c>
      <c r="G5" s="528" t="s">
        <v>90</v>
      </c>
    </row>
    <row r="6" spans="1:8" ht="31.5" customHeight="1" x14ac:dyDescent="0.35">
      <c r="A6" s="4"/>
      <c r="B6" s="416"/>
      <c r="C6" s="417" t="s">
        <v>91</v>
      </c>
      <c r="D6" s="418"/>
      <c r="E6" s="418"/>
      <c r="F6" s="418"/>
      <c r="G6" s="419"/>
    </row>
    <row r="7" spans="1:8" ht="17.5" x14ac:dyDescent="0.35">
      <c r="A7" s="4"/>
      <c r="B7" s="420" t="s">
        <v>24</v>
      </c>
      <c r="C7" s="88" t="s">
        <v>92</v>
      </c>
      <c r="D7" s="31"/>
      <c r="E7" s="31"/>
      <c r="F7" s="31"/>
      <c r="G7" s="421"/>
    </row>
    <row r="8" spans="1:8" ht="17.5" x14ac:dyDescent="0.35">
      <c r="A8" s="4"/>
      <c r="B8" s="420"/>
      <c r="C8" s="88"/>
      <c r="D8" s="31"/>
      <c r="E8" s="31"/>
      <c r="F8" s="31"/>
      <c r="G8" s="421"/>
    </row>
    <row r="9" spans="1:8" ht="18" x14ac:dyDescent="0.35">
      <c r="A9" s="4"/>
      <c r="B9" s="422" t="s">
        <v>48</v>
      </c>
      <c r="C9" s="219" t="s">
        <v>93</v>
      </c>
      <c r="D9" s="172"/>
      <c r="E9" s="31"/>
      <c r="F9" s="31"/>
      <c r="G9" s="423"/>
    </row>
    <row r="10" spans="1:8" ht="18" x14ac:dyDescent="0.35">
      <c r="A10" s="4"/>
      <c r="B10" s="422"/>
      <c r="C10" s="219"/>
      <c r="D10" s="172"/>
      <c r="E10" s="31"/>
      <c r="F10" s="31"/>
      <c r="G10" s="423"/>
    </row>
    <row r="11" spans="1:8" ht="21" customHeight="1" x14ac:dyDescent="0.25">
      <c r="A11" s="4"/>
      <c r="B11" s="422"/>
      <c r="C11" s="220" t="s">
        <v>94</v>
      </c>
      <c r="D11" s="29" t="s">
        <v>95</v>
      </c>
      <c r="E11" s="295">
        <v>10000</v>
      </c>
      <c r="F11" s="31"/>
      <c r="G11" s="423">
        <f>E11*F11</f>
        <v>0</v>
      </c>
    </row>
    <row r="12" spans="1:8" ht="13.5" customHeight="1" x14ac:dyDescent="0.35">
      <c r="A12" s="4"/>
      <c r="B12" s="422"/>
      <c r="C12" s="221"/>
      <c r="D12" s="172"/>
      <c r="E12" s="31"/>
      <c r="F12" s="31"/>
      <c r="G12" s="423"/>
    </row>
    <row r="13" spans="1:8" ht="18" customHeight="1" x14ac:dyDescent="0.35">
      <c r="A13" s="4"/>
      <c r="B13" s="422" t="s">
        <v>0</v>
      </c>
      <c r="C13" s="171" t="s">
        <v>96</v>
      </c>
      <c r="D13" s="172"/>
      <c r="E13" s="31"/>
      <c r="F13" s="31"/>
      <c r="G13" s="423"/>
    </row>
    <row r="14" spans="1:8" ht="15.65" customHeight="1" x14ac:dyDescent="0.35">
      <c r="A14" s="4"/>
      <c r="B14" s="422"/>
      <c r="C14" s="171"/>
      <c r="D14" s="172"/>
      <c r="E14" s="31"/>
      <c r="F14" s="31"/>
      <c r="G14" s="423"/>
    </row>
    <row r="15" spans="1:8" x14ac:dyDescent="0.3">
      <c r="A15" s="4"/>
      <c r="B15" s="424"/>
      <c r="C15" s="456" t="s">
        <v>97</v>
      </c>
      <c r="D15" s="29" t="s">
        <v>98</v>
      </c>
      <c r="E15" s="46">
        <v>143.9</v>
      </c>
      <c r="F15" s="46"/>
      <c r="G15" s="423">
        <f t="shared" ref="G15:G72" si="0">E15*F15</f>
        <v>0</v>
      </c>
    </row>
    <row r="16" spans="1:8" ht="15.65" customHeight="1" x14ac:dyDescent="0.3">
      <c r="A16" s="4"/>
      <c r="B16" s="424"/>
      <c r="C16" s="173" t="s">
        <v>99</v>
      </c>
      <c r="D16" s="29"/>
      <c r="E16" s="46"/>
      <c r="F16" s="46"/>
      <c r="G16" s="423"/>
    </row>
    <row r="17" spans="1:7" ht="15.65" customHeight="1" x14ac:dyDescent="0.3">
      <c r="A17" s="4"/>
      <c r="B17" s="424"/>
      <c r="C17" s="173"/>
      <c r="D17" s="29"/>
      <c r="E17" s="46"/>
      <c r="F17" s="46"/>
      <c r="G17" s="423"/>
    </row>
    <row r="18" spans="1:7" ht="15.65" customHeight="1" x14ac:dyDescent="0.4">
      <c r="A18" s="4"/>
      <c r="B18" s="425" t="s">
        <v>100</v>
      </c>
      <c r="C18" s="175" t="s">
        <v>101</v>
      </c>
      <c r="D18" s="29"/>
      <c r="E18" s="46"/>
      <c r="F18" s="46"/>
      <c r="G18" s="423"/>
    </row>
    <row r="19" spans="1:7" ht="15.65" customHeight="1" x14ac:dyDescent="0.35">
      <c r="A19" s="4"/>
      <c r="B19" s="424"/>
      <c r="C19" s="176"/>
      <c r="D19" s="29"/>
      <c r="E19" s="46"/>
      <c r="F19" s="46"/>
      <c r="G19" s="423"/>
    </row>
    <row r="20" spans="1:7" ht="15.65" customHeight="1" x14ac:dyDescent="0.3">
      <c r="A20" s="4"/>
      <c r="B20" s="424"/>
      <c r="C20" s="173" t="s">
        <v>102</v>
      </c>
      <c r="D20" s="29" t="s">
        <v>98</v>
      </c>
      <c r="E20" s="46">
        <v>50.4</v>
      </c>
      <c r="F20" s="46"/>
      <c r="G20" s="423">
        <f t="shared" si="0"/>
        <v>0</v>
      </c>
    </row>
    <row r="21" spans="1:7" ht="15.65" customHeight="1" x14ac:dyDescent="0.3">
      <c r="A21" s="4"/>
      <c r="B21" s="424"/>
      <c r="C21" s="173"/>
      <c r="D21" s="29"/>
      <c r="E21" s="46"/>
      <c r="F21" s="46"/>
      <c r="G21" s="423"/>
    </row>
    <row r="22" spans="1:7" ht="15.65" customHeight="1" x14ac:dyDescent="0.4">
      <c r="A22" s="4"/>
      <c r="B22" s="425" t="s">
        <v>103</v>
      </c>
      <c r="C22" s="175" t="s">
        <v>104</v>
      </c>
      <c r="D22" s="29"/>
      <c r="E22" s="46"/>
      <c r="F22" s="46"/>
      <c r="G22" s="423"/>
    </row>
    <row r="23" spans="1:7" ht="15.65" customHeight="1" x14ac:dyDescent="0.4">
      <c r="A23" s="4"/>
      <c r="B23" s="424"/>
      <c r="C23" s="175"/>
      <c r="D23" s="29"/>
      <c r="E23" s="46"/>
      <c r="F23" s="46"/>
      <c r="G23" s="423"/>
    </row>
    <row r="24" spans="1:7" ht="15.65" customHeight="1" x14ac:dyDescent="0.3">
      <c r="A24" s="4"/>
      <c r="B24" s="424"/>
      <c r="C24" s="173" t="s">
        <v>105</v>
      </c>
      <c r="D24" s="29" t="s">
        <v>98</v>
      </c>
      <c r="E24" s="46">
        <v>93.534999999999997</v>
      </c>
      <c r="F24" s="46"/>
      <c r="G24" s="423">
        <f t="shared" si="0"/>
        <v>0</v>
      </c>
    </row>
    <row r="25" spans="1:7" ht="15.65" customHeight="1" x14ac:dyDescent="0.3">
      <c r="A25" s="4"/>
      <c r="B25" s="424"/>
      <c r="C25" s="173"/>
      <c r="D25" s="29"/>
      <c r="E25" s="46"/>
      <c r="F25" s="46"/>
      <c r="G25" s="423"/>
    </row>
    <row r="26" spans="1:7" ht="15.65" customHeight="1" x14ac:dyDescent="0.35">
      <c r="A26" s="4"/>
      <c r="B26" s="424"/>
      <c r="C26" s="67" t="s">
        <v>106</v>
      </c>
      <c r="D26" s="29"/>
      <c r="E26" s="46"/>
      <c r="F26" s="46"/>
      <c r="G26" s="423"/>
    </row>
    <row r="27" spans="1:7" ht="15.65" customHeight="1" x14ac:dyDescent="0.3">
      <c r="A27" s="4"/>
      <c r="B27" s="424"/>
      <c r="C27" s="173"/>
      <c r="D27" s="29"/>
      <c r="E27" s="46"/>
      <c r="F27" s="46"/>
      <c r="G27" s="423"/>
    </row>
    <row r="28" spans="1:7" ht="27.65" customHeight="1" x14ac:dyDescent="0.3">
      <c r="A28" s="4"/>
      <c r="B28" s="424">
        <v>1</v>
      </c>
      <c r="C28" s="45" t="s">
        <v>107</v>
      </c>
      <c r="D28" s="29" t="s">
        <v>98</v>
      </c>
      <c r="E28" s="46">
        <v>191.85</v>
      </c>
      <c r="F28" s="46"/>
      <c r="G28" s="423">
        <f t="shared" si="0"/>
        <v>0</v>
      </c>
    </row>
    <row r="29" spans="1:7" ht="15.65" customHeight="1" x14ac:dyDescent="0.3">
      <c r="A29" s="4"/>
      <c r="B29" s="424"/>
      <c r="C29" s="173"/>
      <c r="D29" s="29"/>
      <c r="E29" s="46"/>
      <c r="F29" s="46"/>
      <c r="G29" s="423"/>
    </row>
    <row r="30" spans="1:7" ht="24.65" customHeight="1" x14ac:dyDescent="0.3">
      <c r="A30" s="4"/>
      <c r="B30" s="424">
        <v>2</v>
      </c>
      <c r="C30" s="173" t="s">
        <v>108</v>
      </c>
      <c r="D30" s="29" t="s">
        <v>98</v>
      </c>
      <c r="E30" s="46">
        <v>76.75</v>
      </c>
      <c r="F30" s="46"/>
      <c r="G30" s="423">
        <f t="shared" si="0"/>
        <v>0</v>
      </c>
    </row>
    <row r="31" spans="1:7" ht="15.65" customHeight="1" x14ac:dyDescent="0.3">
      <c r="A31" s="4"/>
      <c r="B31" s="424"/>
      <c r="C31" s="173"/>
      <c r="D31" s="29"/>
      <c r="E31" s="46"/>
      <c r="F31" s="46"/>
      <c r="G31" s="423"/>
    </row>
    <row r="32" spans="1:7" ht="15.65" customHeight="1" x14ac:dyDescent="0.4">
      <c r="A32" s="4"/>
      <c r="B32" s="426" t="s">
        <v>109</v>
      </c>
      <c r="C32" s="175" t="s">
        <v>110</v>
      </c>
      <c r="D32" s="29"/>
      <c r="E32" s="46"/>
      <c r="F32" s="46"/>
      <c r="G32" s="423"/>
    </row>
    <row r="33" spans="1:7" ht="15.65" customHeight="1" x14ac:dyDescent="0.3">
      <c r="A33" s="4"/>
      <c r="B33" s="424"/>
      <c r="C33" s="173"/>
      <c r="D33" s="29"/>
      <c r="E33" s="46"/>
      <c r="F33" s="46"/>
      <c r="G33" s="423"/>
    </row>
    <row r="34" spans="1:7" ht="15.65" customHeight="1" x14ac:dyDescent="0.3">
      <c r="A34" s="4"/>
      <c r="B34" s="424"/>
      <c r="C34" s="173" t="s">
        <v>111</v>
      </c>
      <c r="D34" s="29" t="s">
        <v>95</v>
      </c>
      <c r="E34" s="46">
        <v>767.5</v>
      </c>
      <c r="F34" s="46"/>
      <c r="G34" s="423">
        <f t="shared" si="0"/>
        <v>0</v>
      </c>
    </row>
    <row r="35" spans="1:7" ht="15.65" customHeight="1" x14ac:dyDescent="0.3">
      <c r="A35" s="4"/>
      <c r="B35" s="424"/>
      <c r="C35" s="173" t="s">
        <v>112</v>
      </c>
      <c r="D35" s="29"/>
      <c r="E35" s="46"/>
      <c r="F35" s="46"/>
      <c r="G35" s="423"/>
    </row>
    <row r="36" spans="1:7" ht="15.65" customHeight="1" x14ac:dyDescent="0.3">
      <c r="A36" s="4"/>
      <c r="B36" s="424"/>
      <c r="C36" s="173"/>
      <c r="D36" s="29"/>
      <c r="E36" s="46"/>
      <c r="F36" s="46"/>
      <c r="G36" s="423"/>
    </row>
    <row r="37" spans="1:7" ht="15.65" customHeight="1" x14ac:dyDescent="0.4">
      <c r="A37" s="4"/>
      <c r="B37" s="425" t="s">
        <v>113</v>
      </c>
      <c r="C37" s="222" t="s">
        <v>114</v>
      </c>
      <c r="D37" s="29"/>
      <c r="E37" s="46"/>
      <c r="F37" s="46"/>
      <c r="G37" s="423"/>
    </row>
    <row r="38" spans="1:7" ht="15.65" customHeight="1" x14ac:dyDescent="0.4">
      <c r="A38" s="4"/>
      <c r="B38" s="424"/>
      <c r="C38" s="222"/>
      <c r="D38" s="29"/>
      <c r="E38" s="46"/>
      <c r="F38" s="46"/>
      <c r="G38" s="423"/>
    </row>
    <row r="39" spans="1:7" ht="15.65" customHeight="1" x14ac:dyDescent="0.3">
      <c r="A39" s="4"/>
      <c r="B39" s="424"/>
      <c r="C39" s="173" t="s">
        <v>115</v>
      </c>
      <c r="D39" s="29" t="s">
        <v>95</v>
      </c>
      <c r="E39" s="46">
        <v>767.5</v>
      </c>
      <c r="F39" s="46"/>
      <c r="G39" s="423">
        <f t="shared" si="0"/>
        <v>0</v>
      </c>
    </row>
    <row r="40" spans="1:7" ht="15.65" customHeight="1" x14ac:dyDescent="0.3">
      <c r="A40" s="4"/>
      <c r="B40" s="424"/>
      <c r="C40" s="173" t="s">
        <v>116</v>
      </c>
      <c r="D40" s="29"/>
      <c r="E40" s="46"/>
      <c r="F40" s="46"/>
      <c r="G40" s="423"/>
    </row>
    <row r="41" spans="1:7" ht="15.65" customHeight="1" x14ac:dyDescent="0.3">
      <c r="A41" s="4"/>
      <c r="B41" s="424"/>
      <c r="C41" s="173" t="s">
        <v>117</v>
      </c>
      <c r="D41" s="29"/>
      <c r="E41" s="46"/>
      <c r="F41" s="46"/>
      <c r="G41" s="423"/>
    </row>
    <row r="42" spans="1:7" ht="15.65" customHeight="1" x14ac:dyDescent="0.3">
      <c r="A42" s="4"/>
      <c r="B42" s="424"/>
      <c r="C42" s="173"/>
      <c r="D42" s="29"/>
      <c r="E42" s="46"/>
      <c r="F42" s="46"/>
      <c r="G42" s="423"/>
    </row>
    <row r="43" spans="1:7" ht="15.65" customHeight="1" x14ac:dyDescent="0.4">
      <c r="A43" s="4"/>
      <c r="B43" s="425" t="s">
        <v>118</v>
      </c>
      <c r="C43" s="178" t="s">
        <v>119</v>
      </c>
      <c r="D43" s="29"/>
      <c r="E43" s="46"/>
      <c r="F43" s="46"/>
      <c r="G43" s="423"/>
    </row>
    <row r="44" spans="1:7" ht="15.65" customHeight="1" x14ac:dyDescent="0.3">
      <c r="A44" s="4"/>
      <c r="B44" s="424"/>
      <c r="C44" s="173"/>
      <c r="D44" s="29"/>
      <c r="E44" s="46"/>
      <c r="F44" s="46"/>
      <c r="G44" s="423"/>
    </row>
    <row r="45" spans="1:7" ht="15.65" customHeight="1" x14ac:dyDescent="0.3">
      <c r="A45" s="4"/>
      <c r="B45" s="424"/>
      <c r="C45" s="45" t="s">
        <v>120</v>
      </c>
      <c r="D45" s="29" t="s">
        <v>98</v>
      </c>
      <c r="E45" s="46">
        <v>10.42</v>
      </c>
      <c r="F45" s="46"/>
      <c r="G45" s="423">
        <f t="shared" si="0"/>
        <v>0</v>
      </c>
    </row>
    <row r="46" spans="1:7" ht="15.65" customHeight="1" x14ac:dyDescent="0.3">
      <c r="A46" s="4"/>
      <c r="B46" s="427"/>
      <c r="C46" s="4"/>
      <c r="D46" s="29"/>
      <c r="E46" s="46"/>
      <c r="F46" s="46"/>
      <c r="G46" s="423"/>
    </row>
    <row r="47" spans="1:7" ht="15.65" customHeight="1" x14ac:dyDescent="0.4">
      <c r="A47" s="4"/>
      <c r="B47" s="426" t="s">
        <v>121</v>
      </c>
      <c r="C47" s="179" t="s">
        <v>122</v>
      </c>
      <c r="D47" s="29"/>
      <c r="E47" s="46"/>
      <c r="F47" s="46"/>
      <c r="G47" s="423"/>
    </row>
    <row r="48" spans="1:7" ht="15.65" customHeight="1" x14ac:dyDescent="0.4">
      <c r="A48" s="4"/>
      <c r="B48" s="424"/>
      <c r="C48" s="179"/>
      <c r="D48" s="29"/>
      <c r="E48" s="46"/>
      <c r="F48" s="46"/>
      <c r="G48" s="423"/>
    </row>
    <row r="49" spans="1:7" ht="15.65" customHeight="1" x14ac:dyDescent="0.3">
      <c r="A49" s="4"/>
      <c r="B49" s="424"/>
      <c r="C49" s="45" t="s">
        <v>123</v>
      </c>
      <c r="D49" s="29" t="s">
        <v>98</v>
      </c>
      <c r="E49" s="46">
        <v>76.75</v>
      </c>
      <c r="F49" s="46"/>
      <c r="G49" s="423">
        <f t="shared" si="0"/>
        <v>0</v>
      </c>
    </row>
    <row r="50" spans="1:7" ht="15.65" customHeight="1" x14ac:dyDescent="0.35">
      <c r="A50" s="4"/>
      <c r="B50" s="424"/>
      <c r="C50" s="180"/>
      <c r="D50" s="29"/>
      <c r="E50" s="46"/>
      <c r="F50" s="46"/>
      <c r="G50" s="423"/>
    </row>
    <row r="51" spans="1:7" ht="15.65" customHeight="1" x14ac:dyDescent="0.4">
      <c r="A51" s="4"/>
      <c r="B51" s="427" t="s">
        <v>124</v>
      </c>
      <c r="C51" s="179" t="s">
        <v>125</v>
      </c>
      <c r="D51" s="29"/>
      <c r="E51" s="46"/>
      <c r="F51" s="46"/>
      <c r="G51" s="423"/>
    </row>
    <row r="52" spans="1:7" ht="15.65" customHeight="1" x14ac:dyDescent="0.4">
      <c r="A52" s="4"/>
      <c r="B52" s="427"/>
      <c r="C52" s="179"/>
      <c r="D52" s="29"/>
      <c r="E52" s="46"/>
      <c r="F52" s="46"/>
      <c r="G52" s="423"/>
    </row>
    <row r="53" spans="1:7" ht="15.65" customHeight="1" x14ac:dyDescent="0.35">
      <c r="A53" s="4"/>
      <c r="B53" s="427"/>
      <c r="C53" s="180" t="s">
        <v>126</v>
      </c>
      <c r="D53" s="29" t="s">
        <v>98</v>
      </c>
      <c r="E53" s="46">
        <v>30.847999999999999</v>
      </c>
      <c r="F53" s="46"/>
      <c r="G53" s="423">
        <f t="shared" si="0"/>
        <v>0</v>
      </c>
    </row>
    <row r="54" spans="1:7" ht="15.65" customHeight="1" x14ac:dyDescent="0.35">
      <c r="A54" s="4"/>
      <c r="B54" s="427"/>
      <c r="C54" s="180"/>
      <c r="D54" s="29"/>
      <c r="E54" s="46"/>
      <c r="F54" s="46"/>
      <c r="G54" s="423"/>
    </row>
    <row r="55" spans="1:7" ht="15.65" customHeight="1" x14ac:dyDescent="0.35">
      <c r="A55" s="4"/>
      <c r="B55" s="427"/>
      <c r="C55" s="181" t="s">
        <v>127</v>
      </c>
      <c r="D55" s="29"/>
      <c r="E55" s="46"/>
      <c r="F55" s="46"/>
      <c r="G55" s="423"/>
    </row>
    <row r="56" spans="1:7" ht="15.65" customHeight="1" x14ac:dyDescent="0.4">
      <c r="A56" s="4"/>
      <c r="B56" s="424"/>
      <c r="C56" s="179" t="s">
        <v>128</v>
      </c>
      <c r="D56" s="29"/>
      <c r="E56" s="46"/>
      <c r="F56" s="46"/>
      <c r="G56" s="423"/>
    </row>
    <row r="57" spans="1:7" ht="15.65" customHeight="1" x14ac:dyDescent="0.4">
      <c r="A57" s="4"/>
      <c r="B57" s="424"/>
      <c r="C57" s="179"/>
      <c r="D57" s="29"/>
      <c r="E57" s="46"/>
      <c r="F57" s="46"/>
      <c r="G57" s="423"/>
    </row>
    <row r="58" spans="1:7" ht="15.65" customHeight="1" x14ac:dyDescent="0.35">
      <c r="A58" s="4"/>
      <c r="B58" s="424"/>
      <c r="C58" s="182" t="s">
        <v>126</v>
      </c>
      <c r="D58" s="29"/>
      <c r="E58" s="46"/>
      <c r="F58" s="46"/>
      <c r="G58" s="423"/>
    </row>
    <row r="59" spans="1:7" ht="15.65" customHeight="1" x14ac:dyDescent="0.35">
      <c r="A59" s="4"/>
      <c r="B59" s="424"/>
      <c r="C59" s="182"/>
      <c r="D59" s="29"/>
      <c r="E59" s="46"/>
      <c r="F59" s="46"/>
      <c r="G59" s="423"/>
    </row>
    <row r="60" spans="1:7" ht="15.65" customHeight="1" x14ac:dyDescent="0.3">
      <c r="A60" s="4"/>
      <c r="B60" s="424" t="s">
        <v>24</v>
      </c>
      <c r="C60" s="45" t="s">
        <v>129</v>
      </c>
      <c r="D60" s="29" t="s">
        <v>130</v>
      </c>
      <c r="E60" s="46">
        <v>1829.85</v>
      </c>
      <c r="F60" s="46"/>
      <c r="G60" s="423">
        <f t="shared" si="0"/>
        <v>0</v>
      </c>
    </row>
    <row r="61" spans="1:7" ht="15.65" customHeight="1" x14ac:dyDescent="0.35">
      <c r="A61" s="4"/>
      <c r="B61" s="424"/>
      <c r="C61" s="182"/>
      <c r="D61" s="29"/>
      <c r="E61" s="46"/>
      <c r="F61" s="46"/>
      <c r="G61" s="423"/>
    </row>
    <row r="62" spans="1:7" ht="15.65" customHeight="1" x14ac:dyDescent="0.3">
      <c r="A62" s="4"/>
      <c r="B62" s="424" t="s">
        <v>48</v>
      </c>
      <c r="C62" s="45" t="s">
        <v>131</v>
      </c>
      <c r="D62" s="29" t="s">
        <v>130</v>
      </c>
      <c r="E62" s="46">
        <v>974.7</v>
      </c>
      <c r="F62" s="46"/>
      <c r="G62" s="423">
        <f t="shared" si="0"/>
        <v>0</v>
      </c>
    </row>
    <row r="63" spans="1:7" ht="15.65" customHeight="1" x14ac:dyDescent="0.35">
      <c r="A63" s="4"/>
      <c r="B63" s="424"/>
      <c r="C63" s="180"/>
      <c r="D63" s="29"/>
      <c r="E63" s="46"/>
      <c r="F63" s="46"/>
      <c r="G63" s="423"/>
    </row>
    <row r="64" spans="1:7" ht="15.65" customHeight="1" x14ac:dyDescent="0.35">
      <c r="A64" s="4"/>
      <c r="B64" s="424"/>
      <c r="C64" s="180"/>
      <c r="D64" s="29"/>
      <c r="E64" s="46"/>
      <c r="F64" s="46"/>
      <c r="G64" s="423"/>
    </row>
    <row r="65" spans="1:7" ht="15.65" customHeight="1" x14ac:dyDescent="0.35">
      <c r="A65" s="4"/>
      <c r="B65" s="428"/>
      <c r="C65" s="184" t="s">
        <v>132</v>
      </c>
      <c r="D65" s="29"/>
      <c r="E65" s="46"/>
      <c r="F65" s="46"/>
      <c r="G65" s="423"/>
    </row>
    <row r="66" spans="1:7" ht="15.65" customHeight="1" x14ac:dyDescent="0.35">
      <c r="A66" s="4"/>
      <c r="B66" s="428"/>
      <c r="C66" s="184" t="s">
        <v>133</v>
      </c>
      <c r="D66" s="29"/>
      <c r="E66" s="46"/>
      <c r="F66" s="46"/>
      <c r="G66" s="423"/>
    </row>
    <row r="67" spans="1:7" ht="15.65" customHeight="1" x14ac:dyDescent="0.35">
      <c r="A67" s="4"/>
      <c r="B67" s="424"/>
      <c r="C67" s="180"/>
      <c r="D67" s="29"/>
      <c r="E67" s="46"/>
      <c r="F67" s="46"/>
      <c r="G67" s="423"/>
    </row>
    <row r="68" spans="1:7" ht="15.65" customHeight="1" x14ac:dyDescent="0.35">
      <c r="A68" s="4"/>
      <c r="B68" s="424" t="s">
        <v>103</v>
      </c>
      <c r="C68" s="180" t="s">
        <v>134</v>
      </c>
      <c r="D68" s="29" t="s">
        <v>95</v>
      </c>
      <c r="E68" s="46">
        <v>767.5</v>
      </c>
      <c r="F68" s="46"/>
      <c r="G68" s="423">
        <f t="shared" si="0"/>
        <v>0</v>
      </c>
    </row>
    <row r="69" spans="1:7" ht="15.65" customHeight="1" x14ac:dyDescent="0.35">
      <c r="A69" s="4"/>
      <c r="B69" s="424"/>
      <c r="C69" s="180"/>
      <c r="D69" s="29"/>
      <c r="E69" s="46"/>
      <c r="F69" s="46"/>
      <c r="G69" s="423"/>
    </row>
    <row r="70" spans="1:7" ht="15.65" customHeight="1" x14ac:dyDescent="0.4">
      <c r="A70" s="4"/>
      <c r="B70" s="426" t="s">
        <v>124</v>
      </c>
      <c r="C70" s="179" t="s">
        <v>135</v>
      </c>
      <c r="D70" s="29"/>
      <c r="E70" s="46"/>
      <c r="F70" s="46"/>
      <c r="G70" s="423"/>
    </row>
    <row r="71" spans="1:7" ht="15.65" customHeight="1" x14ac:dyDescent="0.4">
      <c r="A71" s="4"/>
      <c r="B71" s="424"/>
      <c r="C71" s="179"/>
      <c r="D71" s="29"/>
      <c r="E71" s="46"/>
      <c r="F71" s="46"/>
      <c r="G71" s="423"/>
    </row>
    <row r="72" spans="1:7" ht="15.65" customHeight="1" x14ac:dyDescent="0.3">
      <c r="A72" s="4"/>
      <c r="B72" s="424"/>
      <c r="C72" s="45" t="s">
        <v>136</v>
      </c>
      <c r="D72" s="29" t="s">
        <v>95</v>
      </c>
      <c r="E72" s="46">
        <v>205</v>
      </c>
      <c r="F72" s="46"/>
      <c r="G72" s="423">
        <f t="shared" si="0"/>
        <v>0</v>
      </c>
    </row>
    <row r="73" spans="1:7" ht="15.65" customHeight="1" x14ac:dyDescent="0.4">
      <c r="A73" s="4"/>
      <c r="B73" s="424"/>
      <c r="C73" s="179"/>
      <c r="D73" s="29"/>
      <c r="E73" s="46"/>
      <c r="F73" s="46"/>
      <c r="G73" s="423"/>
    </row>
    <row r="74" spans="1:7" ht="15.65" customHeight="1" x14ac:dyDescent="0.3">
      <c r="A74" s="4"/>
      <c r="B74" s="420">
        <v>1</v>
      </c>
      <c r="C74" s="90" t="s">
        <v>137</v>
      </c>
      <c r="D74" s="52"/>
      <c r="E74" s="53"/>
      <c r="F74" s="53"/>
      <c r="G74" s="429">
        <f>SUM(G9:G73)</f>
        <v>0</v>
      </c>
    </row>
    <row r="75" spans="1:7" ht="15.65" customHeight="1" x14ac:dyDescent="0.35">
      <c r="A75" s="4"/>
      <c r="B75" s="420"/>
      <c r="C75" s="55" t="s">
        <v>138</v>
      </c>
      <c r="D75" s="52"/>
      <c r="E75" s="53"/>
      <c r="F75" s="53"/>
      <c r="G75" s="430"/>
    </row>
    <row r="76" spans="1:7" ht="15.65" customHeight="1" x14ac:dyDescent="0.3">
      <c r="A76" s="4"/>
      <c r="B76" s="431">
        <v>2</v>
      </c>
      <c r="C76" s="89" t="s">
        <v>139</v>
      </c>
      <c r="D76" s="68"/>
      <c r="E76" s="68"/>
      <c r="F76" s="68"/>
      <c r="G76" s="432"/>
    </row>
    <row r="77" spans="1:7" ht="15.65" customHeight="1" x14ac:dyDescent="0.35">
      <c r="A77" s="4"/>
      <c r="B77" s="433"/>
      <c r="C77" s="223"/>
      <c r="D77" s="30"/>
      <c r="E77" s="31"/>
      <c r="F77" s="31"/>
      <c r="G77" s="421"/>
    </row>
    <row r="78" spans="1:7" ht="21.75" customHeight="1" x14ac:dyDescent="0.35">
      <c r="A78" s="4"/>
      <c r="B78" s="433"/>
      <c r="C78" s="224" t="s">
        <v>140</v>
      </c>
      <c r="D78" s="30"/>
      <c r="E78" s="31"/>
      <c r="F78" s="31"/>
      <c r="G78" s="421"/>
    </row>
    <row r="79" spans="1:7" ht="15.65" customHeight="1" x14ac:dyDescent="0.35">
      <c r="A79" s="4"/>
      <c r="B79" s="433"/>
      <c r="C79" s="224"/>
      <c r="D79" s="30"/>
      <c r="E79" s="31"/>
      <c r="F79" s="31"/>
      <c r="G79" s="421"/>
    </row>
    <row r="80" spans="1:7" ht="15.65" customHeight="1" x14ac:dyDescent="0.35">
      <c r="A80" s="4"/>
      <c r="B80" s="433" t="s">
        <v>48</v>
      </c>
      <c r="C80" s="225" t="s">
        <v>141</v>
      </c>
      <c r="D80" s="30" t="s">
        <v>98</v>
      </c>
      <c r="E80" s="31">
        <v>7.7320000000000002</v>
      </c>
      <c r="F80" s="31"/>
      <c r="G80" s="423">
        <f>E80*F80</f>
        <v>0</v>
      </c>
    </row>
    <row r="81" spans="1:7" ht="15.65" customHeight="1" x14ac:dyDescent="0.3">
      <c r="A81" s="4"/>
      <c r="B81" s="433"/>
      <c r="C81" s="45"/>
      <c r="D81" s="30"/>
      <c r="E81" s="31"/>
      <c r="F81" s="31"/>
      <c r="G81" s="423"/>
    </row>
    <row r="82" spans="1:7" ht="25.9" customHeight="1" x14ac:dyDescent="0.35">
      <c r="A82" s="4"/>
      <c r="B82" s="433" t="s">
        <v>0</v>
      </c>
      <c r="C82" s="226" t="s">
        <v>142</v>
      </c>
      <c r="D82" s="30" t="s">
        <v>98</v>
      </c>
      <c r="E82" s="66">
        <v>6.0339999999999998</v>
      </c>
      <c r="F82" s="31"/>
      <c r="G82" s="423">
        <f t="shared" ref="G82:G90" si="1">E82*F82</f>
        <v>0</v>
      </c>
    </row>
    <row r="83" spans="1:7" ht="12.65" customHeight="1" x14ac:dyDescent="0.35">
      <c r="A83" s="4"/>
      <c r="B83" s="433"/>
      <c r="C83" s="227"/>
      <c r="D83" s="38"/>
      <c r="E83" s="66"/>
      <c r="F83" s="31"/>
      <c r="G83" s="423"/>
    </row>
    <row r="84" spans="1:7" ht="25.5" customHeight="1" x14ac:dyDescent="0.35">
      <c r="A84" s="4"/>
      <c r="B84" s="433" t="s">
        <v>100</v>
      </c>
      <c r="C84" s="20" t="s">
        <v>143</v>
      </c>
      <c r="D84" s="30" t="s">
        <v>98</v>
      </c>
      <c r="E84" s="66">
        <v>3.3</v>
      </c>
      <c r="F84" s="31"/>
      <c r="G84" s="423">
        <f t="shared" si="1"/>
        <v>0</v>
      </c>
    </row>
    <row r="85" spans="1:7" ht="13.15" customHeight="1" x14ac:dyDescent="0.35">
      <c r="A85" s="4"/>
      <c r="B85" s="433"/>
      <c r="C85" s="59"/>
      <c r="D85" s="30"/>
      <c r="E85" s="66"/>
      <c r="F85" s="31"/>
      <c r="G85" s="423"/>
    </row>
    <row r="86" spans="1:7" ht="23.25" customHeight="1" x14ac:dyDescent="0.35">
      <c r="A86" s="4"/>
      <c r="B86" s="433" t="s">
        <v>103</v>
      </c>
      <c r="C86" s="59" t="s">
        <v>144</v>
      </c>
      <c r="D86" s="30" t="s">
        <v>98</v>
      </c>
      <c r="E86" s="66">
        <v>1.35</v>
      </c>
      <c r="F86" s="31"/>
      <c r="G86" s="423">
        <f t="shared" si="1"/>
        <v>0</v>
      </c>
    </row>
    <row r="87" spans="1:7" ht="10.9" customHeight="1" x14ac:dyDescent="0.35">
      <c r="A87" s="4"/>
      <c r="B87" s="433"/>
      <c r="C87" s="59"/>
      <c r="D87" s="30"/>
      <c r="E87" s="66"/>
      <c r="F87" s="31"/>
      <c r="G87" s="423"/>
    </row>
    <row r="88" spans="1:7" ht="13.9" customHeight="1" x14ac:dyDescent="0.35">
      <c r="A88" s="4"/>
      <c r="B88" s="433" t="s">
        <v>109</v>
      </c>
      <c r="C88" s="59" t="s">
        <v>145</v>
      </c>
      <c r="D88" s="30" t="s">
        <v>98</v>
      </c>
      <c r="E88" s="66">
        <v>24</v>
      </c>
      <c r="F88" s="31"/>
      <c r="G88" s="423">
        <f>E88*F88</f>
        <v>0</v>
      </c>
    </row>
    <row r="89" spans="1:7" ht="10.9" customHeight="1" x14ac:dyDescent="0.35">
      <c r="A89" s="4"/>
      <c r="B89" s="433"/>
      <c r="C89" s="59"/>
      <c r="D89" s="30"/>
      <c r="E89" s="66"/>
      <c r="F89" s="31"/>
      <c r="G89" s="423"/>
    </row>
    <row r="90" spans="1:7" ht="23.25" customHeight="1" x14ac:dyDescent="0.35">
      <c r="A90" s="4"/>
      <c r="B90" s="433" t="s">
        <v>113</v>
      </c>
      <c r="C90" s="59" t="s">
        <v>146</v>
      </c>
      <c r="D90" s="30" t="s">
        <v>147</v>
      </c>
      <c r="E90" s="66">
        <v>1</v>
      </c>
      <c r="F90" s="31"/>
      <c r="G90" s="423">
        <f t="shared" si="1"/>
        <v>0</v>
      </c>
    </row>
    <row r="91" spans="1:7" ht="11.25" customHeight="1" x14ac:dyDescent="0.35">
      <c r="A91" s="4"/>
      <c r="B91" s="433"/>
      <c r="C91" s="59"/>
      <c r="D91" s="30"/>
      <c r="E91" s="66"/>
      <c r="F91" s="31"/>
      <c r="G91" s="423"/>
    </row>
    <row r="92" spans="1:7" ht="24" customHeight="1" x14ac:dyDescent="0.35">
      <c r="A92" s="4"/>
      <c r="B92" s="433"/>
      <c r="C92" s="228" t="s">
        <v>148</v>
      </c>
      <c r="D92" s="30"/>
      <c r="E92" s="66"/>
      <c r="F92" s="31"/>
      <c r="G92" s="423"/>
    </row>
    <row r="93" spans="1:7" ht="15" customHeight="1" x14ac:dyDescent="0.35">
      <c r="A93" s="4"/>
      <c r="B93" s="433"/>
      <c r="C93" s="138" t="s">
        <v>149</v>
      </c>
      <c r="D93" s="30"/>
      <c r="E93" s="66"/>
      <c r="F93" s="31"/>
      <c r="G93" s="423"/>
    </row>
    <row r="94" spans="1:7" ht="15.65" customHeight="1" x14ac:dyDescent="0.35">
      <c r="A94" s="4"/>
      <c r="B94" s="433"/>
      <c r="C94" s="59"/>
      <c r="D94" s="30"/>
      <c r="E94" s="66"/>
      <c r="F94" s="31"/>
      <c r="G94" s="423"/>
    </row>
    <row r="95" spans="1:7" ht="15" customHeight="1" x14ac:dyDescent="0.35">
      <c r="A95" s="4"/>
      <c r="B95" s="433"/>
      <c r="C95" s="229" t="s">
        <v>150</v>
      </c>
      <c r="D95" s="30"/>
      <c r="E95" s="66"/>
      <c r="F95" s="31"/>
      <c r="G95" s="423"/>
    </row>
    <row r="96" spans="1:7" x14ac:dyDescent="0.35">
      <c r="A96" s="4"/>
      <c r="B96" s="433"/>
      <c r="C96" s="59"/>
      <c r="D96" s="30"/>
      <c r="E96" s="66"/>
      <c r="F96" s="31"/>
      <c r="G96" s="423"/>
    </row>
    <row r="97" spans="1:7" x14ac:dyDescent="0.35">
      <c r="A97" s="4"/>
      <c r="B97" s="433" t="s">
        <v>24</v>
      </c>
      <c r="C97" s="59" t="s">
        <v>151</v>
      </c>
      <c r="D97" s="30" t="s">
        <v>130</v>
      </c>
      <c r="E97" s="66">
        <v>1033.8</v>
      </c>
      <c r="F97" s="31"/>
      <c r="G97" s="423">
        <f>E97*F97</f>
        <v>0</v>
      </c>
    </row>
    <row r="98" spans="1:7" x14ac:dyDescent="0.35">
      <c r="A98" s="4"/>
      <c r="B98" s="433"/>
      <c r="C98" s="59"/>
      <c r="D98" s="30"/>
      <c r="E98" s="66"/>
      <c r="F98" s="31"/>
      <c r="G98" s="423"/>
    </row>
    <row r="99" spans="1:7" x14ac:dyDescent="0.35">
      <c r="A99" s="4"/>
      <c r="B99" s="433" t="s">
        <v>48</v>
      </c>
      <c r="C99" s="59" t="s">
        <v>131</v>
      </c>
      <c r="D99" s="30" t="s">
        <v>130</v>
      </c>
      <c r="E99" s="66">
        <v>367.1</v>
      </c>
      <c r="F99" s="31"/>
      <c r="G99" s="423">
        <f t="shared" ref="G99:G130" si="2">E99*F99</f>
        <v>0</v>
      </c>
    </row>
    <row r="100" spans="1:7" ht="13.5" customHeight="1" x14ac:dyDescent="0.35">
      <c r="A100" s="4"/>
      <c r="B100" s="433"/>
      <c r="C100" s="59"/>
      <c r="D100" s="30"/>
      <c r="E100" s="66"/>
      <c r="F100" s="31"/>
      <c r="G100" s="423"/>
    </row>
    <row r="101" spans="1:7" x14ac:dyDescent="0.35">
      <c r="A101" s="4"/>
      <c r="B101" s="433"/>
      <c r="C101" s="229" t="s">
        <v>142</v>
      </c>
      <c r="D101" s="30"/>
      <c r="E101" s="66"/>
      <c r="F101" s="31"/>
      <c r="G101" s="423"/>
    </row>
    <row r="102" spans="1:7" x14ac:dyDescent="0.35">
      <c r="A102" s="4"/>
      <c r="B102" s="433"/>
      <c r="C102" s="59"/>
      <c r="D102" s="30"/>
      <c r="E102" s="66"/>
      <c r="F102" s="31"/>
      <c r="G102" s="423"/>
    </row>
    <row r="103" spans="1:7" x14ac:dyDescent="0.35">
      <c r="A103" s="4"/>
      <c r="B103" s="433" t="s">
        <v>0</v>
      </c>
      <c r="C103" s="59" t="s">
        <v>129</v>
      </c>
      <c r="D103" s="30" t="s">
        <v>130</v>
      </c>
      <c r="E103" s="66">
        <v>716.3</v>
      </c>
      <c r="F103" s="31"/>
      <c r="G103" s="423">
        <f t="shared" si="2"/>
        <v>0</v>
      </c>
    </row>
    <row r="104" spans="1:7" x14ac:dyDescent="0.35">
      <c r="A104" s="4"/>
      <c r="B104" s="433"/>
      <c r="C104" s="59"/>
      <c r="D104" s="30"/>
      <c r="E104" s="66"/>
      <c r="F104" s="31"/>
      <c r="G104" s="423"/>
    </row>
    <row r="105" spans="1:7" x14ac:dyDescent="0.35">
      <c r="A105" s="4"/>
      <c r="B105" s="433"/>
      <c r="C105" s="59" t="s">
        <v>131</v>
      </c>
      <c r="D105" s="30" t="s">
        <v>130</v>
      </c>
      <c r="E105" s="66">
        <v>254.3</v>
      </c>
      <c r="F105" s="31"/>
      <c r="G105" s="423">
        <f t="shared" si="2"/>
        <v>0</v>
      </c>
    </row>
    <row r="106" spans="1:7" x14ac:dyDescent="0.35">
      <c r="A106" s="4"/>
      <c r="B106" s="433"/>
      <c r="C106" s="229" t="s">
        <v>152</v>
      </c>
      <c r="D106" s="30"/>
      <c r="E106" s="66"/>
      <c r="F106" s="31"/>
      <c r="G106" s="423"/>
    </row>
    <row r="107" spans="1:7" x14ac:dyDescent="0.35">
      <c r="A107" s="4"/>
      <c r="B107" s="433"/>
      <c r="C107" s="59"/>
      <c r="D107" s="30"/>
      <c r="E107" s="66"/>
      <c r="F107" s="31"/>
      <c r="G107" s="423"/>
    </row>
    <row r="108" spans="1:7" x14ac:dyDescent="0.35">
      <c r="A108" s="4"/>
      <c r="B108" s="433" t="s">
        <v>100</v>
      </c>
      <c r="C108" s="59" t="s">
        <v>129</v>
      </c>
      <c r="D108" s="30" t="s">
        <v>130</v>
      </c>
      <c r="E108" s="66">
        <v>290.5</v>
      </c>
      <c r="F108" s="31"/>
      <c r="G108" s="423">
        <f t="shared" si="2"/>
        <v>0</v>
      </c>
    </row>
    <row r="109" spans="1:7" x14ac:dyDescent="0.35">
      <c r="A109" s="4"/>
      <c r="B109" s="433"/>
      <c r="C109" s="59"/>
      <c r="D109" s="30"/>
      <c r="E109" s="66"/>
      <c r="F109" s="31"/>
      <c r="G109" s="423"/>
    </row>
    <row r="110" spans="1:7" x14ac:dyDescent="0.35">
      <c r="A110" s="4"/>
      <c r="B110" s="433" t="s">
        <v>103</v>
      </c>
      <c r="C110" s="59" t="s">
        <v>131</v>
      </c>
      <c r="D110" s="30" t="s">
        <v>130</v>
      </c>
      <c r="E110" s="66">
        <v>116</v>
      </c>
      <c r="F110" s="31"/>
      <c r="G110" s="423">
        <f t="shared" si="2"/>
        <v>0</v>
      </c>
    </row>
    <row r="111" spans="1:7" x14ac:dyDescent="0.35">
      <c r="A111" s="4"/>
      <c r="B111" s="433"/>
      <c r="C111" s="59"/>
      <c r="D111" s="30"/>
      <c r="E111" s="66"/>
      <c r="F111" s="31"/>
      <c r="G111" s="423"/>
    </row>
    <row r="112" spans="1:7" x14ac:dyDescent="0.35">
      <c r="A112" s="4"/>
      <c r="B112" s="433"/>
      <c r="C112" s="59" t="s">
        <v>153</v>
      </c>
      <c r="D112" s="30"/>
      <c r="E112" s="66"/>
      <c r="F112" s="31"/>
      <c r="G112" s="423"/>
    </row>
    <row r="113" spans="1:7" x14ac:dyDescent="0.35">
      <c r="A113" s="4"/>
      <c r="B113" s="433"/>
      <c r="C113" s="59"/>
      <c r="D113" s="30"/>
      <c r="E113" s="66"/>
      <c r="F113" s="31"/>
      <c r="G113" s="423"/>
    </row>
    <row r="114" spans="1:7" x14ac:dyDescent="0.35">
      <c r="A114" s="4"/>
      <c r="B114" s="433"/>
      <c r="C114" s="59" t="s">
        <v>129</v>
      </c>
      <c r="D114" s="30" t="s">
        <v>130</v>
      </c>
      <c r="E114" s="66">
        <v>213.6</v>
      </c>
      <c r="F114" s="31"/>
      <c r="G114" s="423">
        <f t="shared" si="2"/>
        <v>0</v>
      </c>
    </row>
    <row r="115" spans="1:7" x14ac:dyDescent="0.35">
      <c r="A115" s="4"/>
      <c r="B115" s="433"/>
      <c r="C115" s="59"/>
      <c r="D115" s="30"/>
      <c r="E115" s="66"/>
      <c r="F115" s="31"/>
      <c r="G115" s="423"/>
    </row>
    <row r="116" spans="1:7" x14ac:dyDescent="0.35">
      <c r="A116" s="4"/>
      <c r="B116" s="433"/>
      <c r="C116" s="59" t="s">
        <v>131</v>
      </c>
      <c r="D116" s="30" t="s">
        <v>130</v>
      </c>
      <c r="E116" s="66">
        <v>66.400000000000006</v>
      </c>
      <c r="F116" s="31"/>
      <c r="G116" s="423">
        <f t="shared" si="2"/>
        <v>0</v>
      </c>
    </row>
    <row r="117" spans="1:7" x14ac:dyDescent="0.35">
      <c r="A117" s="4"/>
      <c r="B117" s="433"/>
      <c r="C117" s="229"/>
      <c r="D117" s="30"/>
      <c r="E117" s="66"/>
      <c r="F117" s="31"/>
      <c r="G117" s="423"/>
    </row>
    <row r="118" spans="1:7" x14ac:dyDescent="0.35">
      <c r="A118" s="4"/>
      <c r="B118" s="433"/>
      <c r="C118" s="229" t="s">
        <v>154</v>
      </c>
      <c r="D118" s="30"/>
      <c r="E118" s="66"/>
      <c r="F118" s="31"/>
      <c r="G118" s="423"/>
    </row>
    <row r="119" spans="1:7" x14ac:dyDescent="0.35">
      <c r="A119" s="4"/>
      <c r="B119" s="433"/>
      <c r="C119" s="229"/>
      <c r="D119" s="30"/>
      <c r="E119" s="66"/>
      <c r="F119" s="31"/>
      <c r="G119" s="423"/>
    </row>
    <row r="120" spans="1:7" x14ac:dyDescent="0.35">
      <c r="A120" s="4"/>
      <c r="B120" s="433"/>
      <c r="C120" s="229" t="s">
        <v>155</v>
      </c>
      <c r="D120" s="30" t="s">
        <v>130</v>
      </c>
      <c r="E120" s="66">
        <v>367</v>
      </c>
      <c r="F120" s="31"/>
      <c r="G120" s="423">
        <f>E120*F120</f>
        <v>0</v>
      </c>
    </row>
    <row r="121" spans="1:7" x14ac:dyDescent="0.35">
      <c r="A121" s="4"/>
      <c r="B121" s="433"/>
      <c r="C121" s="229"/>
      <c r="D121" s="30"/>
      <c r="E121" s="66"/>
      <c r="F121" s="31"/>
      <c r="G121" s="423"/>
    </row>
    <row r="122" spans="1:7" x14ac:dyDescent="0.35">
      <c r="A122" s="4"/>
      <c r="B122" s="433"/>
      <c r="C122" s="59" t="s">
        <v>129</v>
      </c>
      <c r="D122" s="30" t="s">
        <v>130</v>
      </c>
      <c r="E122" s="66">
        <v>534</v>
      </c>
      <c r="F122" s="31"/>
      <c r="G122" s="423">
        <f t="shared" ref="G122" si="3">E122*F122</f>
        <v>0</v>
      </c>
    </row>
    <row r="123" spans="1:7" x14ac:dyDescent="0.35">
      <c r="A123" s="4"/>
      <c r="B123" s="433"/>
      <c r="C123" s="229"/>
      <c r="D123" s="30"/>
      <c r="E123" s="66"/>
      <c r="F123" s="31"/>
      <c r="G123" s="423"/>
    </row>
    <row r="124" spans="1:7" x14ac:dyDescent="0.35">
      <c r="A124" s="4"/>
      <c r="B124" s="433"/>
      <c r="C124" s="229" t="s">
        <v>131</v>
      </c>
      <c r="D124" s="30" t="s">
        <v>130</v>
      </c>
      <c r="E124" s="66">
        <v>427.4</v>
      </c>
      <c r="F124" s="31"/>
      <c r="G124" s="423">
        <f>E124*F124</f>
        <v>0</v>
      </c>
    </row>
    <row r="125" spans="1:7" x14ac:dyDescent="0.35">
      <c r="A125" s="4"/>
      <c r="B125" s="433"/>
      <c r="C125" s="229"/>
      <c r="D125" s="30"/>
      <c r="E125" s="66"/>
      <c r="F125" s="31"/>
      <c r="G125" s="423"/>
    </row>
    <row r="126" spans="1:7" ht="18" x14ac:dyDescent="0.35">
      <c r="A126" s="4"/>
      <c r="B126" s="433"/>
      <c r="C126" s="56" t="s">
        <v>156</v>
      </c>
      <c r="D126" s="30"/>
      <c r="E126" s="66"/>
      <c r="F126" s="31"/>
      <c r="G126" s="423"/>
    </row>
    <row r="127" spans="1:7" ht="18" x14ac:dyDescent="0.35">
      <c r="A127" s="4"/>
      <c r="B127" s="433"/>
      <c r="C127" s="56"/>
      <c r="D127" s="30"/>
      <c r="E127" s="66"/>
      <c r="F127" s="31"/>
      <c r="G127" s="423"/>
    </row>
    <row r="128" spans="1:7" x14ac:dyDescent="0.35">
      <c r="A128" s="4"/>
      <c r="B128" s="433" t="s">
        <v>24</v>
      </c>
      <c r="C128" s="59" t="s">
        <v>157</v>
      </c>
      <c r="D128" s="60" t="s">
        <v>95</v>
      </c>
      <c r="E128" s="66">
        <v>190</v>
      </c>
      <c r="F128" s="31"/>
      <c r="G128" s="423">
        <f t="shared" si="2"/>
        <v>0</v>
      </c>
    </row>
    <row r="129" spans="1:7" ht="17.5" x14ac:dyDescent="0.35">
      <c r="A129" s="4"/>
      <c r="B129" s="433"/>
      <c r="C129" s="230"/>
      <c r="D129" s="30"/>
      <c r="E129" s="66"/>
      <c r="F129" s="31"/>
      <c r="G129" s="423"/>
    </row>
    <row r="130" spans="1:7" x14ac:dyDescent="0.35">
      <c r="A130" s="4"/>
      <c r="B130" s="433" t="s">
        <v>48</v>
      </c>
      <c r="C130" s="59" t="s">
        <v>158</v>
      </c>
      <c r="D130" s="60" t="s">
        <v>159</v>
      </c>
      <c r="E130" s="66">
        <v>10</v>
      </c>
      <c r="F130" s="31"/>
      <c r="G130" s="423">
        <f t="shared" si="2"/>
        <v>0</v>
      </c>
    </row>
    <row r="131" spans="1:7" ht="17.5" x14ac:dyDescent="0.35">
      <c r="A131" s="4"/>
      <c r="B131" s="433"/>
      <c r="C131" s="230"/>
      <c r="D131" s="30"/>
      <c r="E131" s="66"/>
      <c r="F131" s="31"/>
      <c r="G131" s="423"/>
    </row>
    <row r="132" spans="1:7" x14ac:dyDescent="0.35">
      <c r="A132" s="4"/>
      <c r="B132" s="433"/>
      <c r="C132" s="137"/>
      <c r="D132" s="123"/>
      <c r="E132" s="66"/>
      <c r="F132" s="31"/>
      <c r="G132" s="423"/>
    </row>
    <row r="133" spans="1:7" x14ac:dyDescent="0.35">
      <c r="A133" s="4"/>
      <c r="B133" s="420">
        <v>2</v>
      </c>
      <c r="C133" s="91" t="s">
        <v>160</v>
      </c>
      <c r="D133" s="124"/>
      <c r="E133" s="71"/>
      <c r="F133" s="53"/>
      <c r="G133" s="434">
        <f>SUM(G80:G132)</f>
        <v>0</v>
      </c>
    </row>
    <row r="134" spans="1:7" ht="18" x14ac:dyDescent="0.35">
      <c r="A134" s="4"/>
      <c r="B134" s="435"/>
      <c r="C134" s="231" t="s">
        <v>161</v>
      </c>
      <c r="D134" s="127"/>
      <c r="E134" s="66"/>
      <c r="F134" s="31"/>
      <c r="G134" s="436"/>
    </row>
    <row r="135" spans="1:7" ht="18" x14ac:dyDescent="0.35">
      <c r="A135" s="4"/>
      <c r="B135" s="435">
        <v>3</v>
      </c>
      <c r="C135" s="56" t="s">
        <v>162</v>
      </c>
      <c r="D135" s="126"/>
      <c r="E135" s="57"/>
      <c r="F135" s="58"/>
      <c r="G135" s="437"/>
    </row>
    <row r="136" spans="1:7" ht="18" x14ac:dyDescent="0.35">
      <c r="A136" s="4"/>
      <c r="B136" s="435"/>
      <c r="C136" s="56"/>
      <c r="D136" s="125"/>
      <c r="E136" s="57"/>
      <c r="F136" s="58"/>
      <c r="G136" s="437"/>
    </row>
    <row r="137" spans="1:7" ht="17.5" x14ac:dyDescent="0.35">
      <c r="A137" s="4"/>
      <c r="B137" s="435"/>
      <c r="C137" s="265" t="s">
        <v>163</v>
      </c>
      <c r="D137" s="58"/>
      <c r="E137" s="128"/>
      <c r="F137" s="82"/>
      <c r="G137" s="438"/>
    </row>
    <row r="138" spans="1:7" ht="17.5" x14ac:dyDescent="0.35">
      <c r="A138" s="4"/>
      <c r="B138" s="435"/>
      <c r="C138" s="232"/>
      <c r="D138" s="58"/>
      <c r="E138" s="128"/>
      <c r="F138" s="57"/>
      <c r="G138" s="437"/>
    </row>
    <row r="139" spans="1:7" ht="21" customHeight="1" x14ac:dyDescent="0.3">
      <c r="A139" s="4"/>
      <c r="B139" s="435"/>
      <c r="C139" s="233" t="s">
        <v>164</v>
      </c>
      <c r="D139" s="58"/>
      <c r="E139" s="57"/>
      <c r="F139" s="58"/>
      <c r="G139" s="437"/>
    </row>
    <row r="140" spans="1:7" ht="7.9" customHeight="1" x14ac:dyDescent="0.3">
      <c r="A140" s="4"/>
      <c r="B140" s="435"/>
      <c r="C140" s="234"/>
      <c r="D140" s="58"/>
      <c r="E140" s="57"/>
      <c r="F140" s="58"/>
      <c r="G140" s="437"/>
    </row>
    <row r="141" spans="1:7" ht="30" x14ac:dyDescent="0.3">
      <c r="A141" s="4"/>
      <c r="B141" s="435"/>
      <c r="C141" s="235" t="s">
        <v>165</v>
      </c>
      <c r="D141" s="58"/>
      <c r="E141" s="57"/>
      <c r="F141" s="58"/>
      <c r="G141" s="437"/>
    </row>
    <row r="142" spans="1:7" ht="17.5" x14ac:dyDescent="0.3">
      <c r="A142" s="4"/>
      <c r="B142" s="435"/>
      <c r="C142" s="234"/>
      <c r="D142" s="58"/>
      <c r="E142" s="57"/>
      <c r="F142" s="58"/>
      <c r="G142" s="118"/>
    </row>
    <row r="143" spans="1:7" ht="17.5" x14ac:dyDescent="0.3">
      <c r="A143" s="4"/>
      <c r="B143" s="439" t="s">
        <v>24</v>
      </c>
      <c r="C143" s="236" t="s">
        <v>166</v>
      </c>
      <c r="D143" s="29" t="s">
        <v>98</v>
      </c>
      <c r="E143" s="66">
        <v>205.62</v>
      </c>
      <c r="F143" s="31"/>
      <c r="G143" s="423">
        <f>E143*F143</f>
        <v>0</v>
      </c>
    </row>
    <row r="144" spans="1:7" ht="17.5" x14ac:dyDescent="0.3">
      <c r="A144" s="4"/>
      <c r="B144" s="435"/>
      <c r="C144" s="237"/>
      <c r="D144" s="58"/>
      <c r="E144" s="57"/>
      <c r="F144" s="58"/>
      <c r="G144" s="118"/>
    </row>
    <row r="145" spans="1:7" ht="17.5" x14ac:dyDescent="0.35">
      <c r="A145" s="4"/>
      <c r="B145" s="435"/>
      <c r="C145" s="238" t="s">
        <v>167</v>
      </c>
      <c r="D145" s="58"/>
      <c r="E145" s="57"/>
      <c r="F145" s="58"/>
      <c r="G145" s="118"/>
    </row>
    <row r="146" spans="1:7" ht="17.5" x14ac:dyDescent="0.3">
      <c r="A146" s="4"/>
      <c r="B146" s="435"/>
      <c r="C146" s="237"/>
      <c r="D146" s="58"/>
      <c r="E146" s="57"/>
      <c r="F146" s="58"/>
      <c r="G146" s="118"/>
    </row>
    <row r="147" spans="1:7" ht="42" x14ac:dyDescent="0.3">
      <c r="A147" s="4"/>
      <c r="B147" s="435"/>
      <c r="C147" s="440" t="s">
        <v>168</v>
      </c>
      <c r="D147" s="30"/>
      <c r="E147" s="66"/>
      <c r="F147" s="31"/>
      <c r="G147" s="423"/>
    </row>
    <row r="148" spans="1:7" ht="12" customHeight="1" x14ac:dyDescent="0.35">
      <c r="A148" s="4"/>
      <c r="B148" s="435"/>
      <c r="C148" s="59"/>
      <c r="D148" s="35"/>
      <c r="E148" s="57"/>
      <c r="F148" s="58"/>
      <c r="G148" s="423"/>
    </row>
    <row r="149" spans="1:7" x14ac:dyDescent="0.3">
      <c r="A149" s="4"/>
      <c r="B149" s="433" t="s">
        <v>48</v>
      </c>
      <c r="C149" s="141" t="s">
        <v>169</v>
      </c>
      <c r="D149" s="30" t="s">
        <v>95</v>
      </c>
      <c r="E149" s="66">
        <v>804.3</v>
      </c>
      <c r="F149" s="31"/>
      <c r="G149" s="423">
        <f>E149*F149</f>
        <v>0</v>
      </c>
    </row>
    <row r="150" spans="1:7" ht="11.5" customHeight="1" x14ac:dyDescent="0.3">
      <c r="A150" s="4"/>
      <c r="B150" s="433"/>
      <c r="C150" s="239"/>
      <c r="D150" s="240"/>
      <c r="E150" s="66"/>
      <c r="F150" s="31"/>
      <c r="G150" s="423"/>
    </row>
    <row r="151" spans="1:7" ht="20.25" customHeight="1" x14ac:dyDescent="0.3">
      <c r="A151" s="4"/>
      <c r="B151" s="420">
        <v>3</v>
      </c>
      <c r="C151" s="107" t="s">
        <v>170</v>
      </c>
      <c r="D151" s="129"/>
      <c r="E151" s="130"/>
      <c r="F151" s="53"/>
      <c r="G151" s="441">
        <f>SUM(G143:G150)</f>
        <v>0</v>
      </c>
    </row>
    <row r="152" spans="1:7" ht="12.75" customHeight="1" x14ac:dyDescent="0.3">
      <c r="A152" s="4"/>
      <c r="B152" s="420"/>
      <c r="C152" s="231" t="s">
        <v>171</v>
      </c>
      <c r="D152" s="61"/>
      <c r="E152" s="108"/>
      <c r="F152" s="53"/>
      <c r="G152" s="442"/>
    </row>
    <row r="153" spans="1:7" ht="19.5" customHeight="1" x14ac:dyDescent="0.35">
      <c r="A153" s="4"/>
      <c r="B153" s="420">
        <v>4</v>
      </c>
      <c r="C153" s="94" t="s">
        <v>172</v>
      </c>
      <c r="D153" s="95"/>
      <c r="E153" s="31"/>
      <c r="F153" s="31"/>
      <c r="G153" s="443"/>
    </row>
    <row r="154" spans="1:7" ht="61.15" customHeight="1" x14ac:dyDescent="0.35">
      <c r="A154" s="4"/>
      <c r="B154" s="433" t="s">
        <v>24</v>
      </c>
      <c r="C154" s="64" t="s">
        <v>173</v>
      </c>
      <c r="D154" s="60" t="s">
        <v>95</v>
      </c>
      <c r="E154" s="31">
        <v>1277.3</v>
      </c>
      <c r="F154" s="31"/>
      <c r="G154" s="121">
        <f>E154*F154</f>
        <v>0</v>
      </c>
    </row>
    <row r="155" spans="1:7" ht="21.65" customHeight="1" x14ac:dyDescent="0.35">
      <c r="A155" s="4"/>
      <c r="B155" s="433"/>
      <c r="C155" s="64"/>
      <c r="D155" s="35"/>
      <c r="E155" s="31"/>
      <c r="F155" s="31"/>
      <c r="G155" s="121"/>
    </row>
    <row r="156" spans="1:7" ht="62.5" customHeight="1" x14ac:dyDescent="0.35">
      <c r="A156" s="4"/>
      <c r="B156" s="433" t="s">
        <v>48</v>
      </c>
      <c r="C156" s="64" t="s">
        <v>174</v>
      </c>
      <c r="D156" s="35" t="s">
        <v>175</v>
      </c>
      <c r="E156" s="31">
        <v>371.8</v>
      </c>
      <c r="F156" s="31"/>
      <c r="G156" s="121">
        <f t="shared" ref="G156" si="4">E156*F156</f>
        <v>0</v>
      </c>
    </row>
    <row r="157" spans="1:7" ht="37.9" customHeight="1" x14ac:dyDescent="0.35">
      <c r="A157" s="4"/>
      <c r="B157" s="433" t="s">
        <v>0</v>
      </c>
      <c r="C157" s="241" t="s">
        <v>176</v>
      </c>
      <c r="D157" s="30" t="s">
        <v>95</v>
      </c>
      <c r="E157" s="31">
        <v>767.5</v>
      </c>
      <c r="F157" s="31"/>
      <c r="G157" s="121">
        <f>E157*F157</f>
        <v>0</v>
      </c>
    </row>
    <row r="158" spans="1:7" ht="15.65" customHeight="1" x14ac:dyDescent="0.35">
      <c r="A158" s="4"/>
      <c r="B158" s="433"/>
      <c r="C158" s="241"/>
      <c r="D158" s="31"/>
      <c r="E158" s="31"/>
      <c r="F158" s="31"/>
      <c r="G158" s="121"/>
    </row>
    <row r="159" spans="1:7" ht="27" customHeight="1" x14ac:dyDescent="0.35">
      <c r="A159" s="4"/>
      <c r="B159" s="433"/>
      <c r="C159" s="20" t="s">
        <v>177</v>
      </c>
      <c r="D159" s="31"/>
      <c r="E159" s="31"/>
      <c r="F159" s="31"/>
      <c r="G159" s="121"/>
    </row>
    <row r="160" spans="1:7" ht="37.15" customHeight="1" x14ac:dyDescent="0.35">
      <c r="A160" s="4"/>
      <c r="B160" s="433" t="s">
        <v>100</v>
      </c>
      <c r="C160" s="20" t="s">
        <v>178</v>
      </c>
      <c r="D160" s="31" t="s">
        <v>179</v>
      </c>
      <c r="E160" s="31">
        <v>38</v>
      </c>
      <c r="F160" s="31"/>
      <c r="G160" s="121">
        <f t="shared" ref="G160:G162" si="5">E160*F160</f>
        <v>0</v>
      </c>
    </row>
    <row r="161" spans="1:7" ht="15" customHeight="1" x14ac:dyDescent="0.35">
      <c r="A161" s="4"/>
      <c r="B161" s="433"/>
      <c r="C161" s="20"/>
      <c r="D161" s="31"/>
      <c r="E161" s="31"/>
      <c r="F161" s="31"/>
      <c r="G161" s="121"/>
    </row>
    <row r="162" spans="1:7" ht="49.9" customHeight="1" x14ac:dyDescent="0.35">
      <c r="A162" s="4"/>
      <c r="B162" s="433" t="s">
        <v>180</v>
      </c>
      <c r="C162" s="20" t="s">
        <v>181</v>
      </c>
      <c r="D162" s="31" t="s">
        <v>179</v>
      </c>
      <c r="E162" s="31">
        <v>10</v>
      </c>
      <c r="F162" s="31"/>
      <c r="G162" s="121">
        <f t="shared" si="5"/>
        <v>0</v>
      </c>
    </row>
    <row r="163" spans="1:7" ht="13.9" customHeight="1" x14ac:dyDescent="0.35">
      <c r="A163" s="4"/>
      <c r="B163" s="420">
        <v>4</v>
      </c>
      <c r="C163" s="96" t="s">
        <v>182</v>
      </c>
      <c r="D163" s="53"/>
      <c r="E163" s="53"/>
      <c r="F163" s="53"/>
      <c r="G163" s="429">
        <f>SUM(G154:G162)</f>
        <v>0</v>
      </c>
    </row>
    <row r="164" spans="1:7" ht="31.15" customHeight="1" x14ac:dyDescent="0.35">
      <c r="A164" s="4"/>
      <c r="B164" s="420"/>
      <c r="C164" s="97" t="s">
        <v>183</v>
      </c>
      <c r="D164" s="53"/>
      <c r="E164" s="53"/>
      <c r="F164" s="53"/>
      <c r="G164" s="430"/>
    </row>
    <row r="165" spans="1:7" ht="19.5" customHeight="1" x14ac:dyDescent="0.35">
      <c r="A165" s="4"/>
      <c r="B165" s="420">
        <v>5</v>
      </c>
      <c r="C165" s="98" t="s">
        <v>184</v>
      </c>
      <c r="D165" s="31"/>
      <c r="E165" s="31"/>
      <c r="F165" s="31"/>
      <c r="G165" s="421"/>
    </row>
    <row r="166" spans="1:7" ht="19.5" customHeight="1" x14ac:dyDescent="0.35">
      <c r="A166" s="4"/>
      <c r="B166" s="433"/>
      <c r="C166" s="20" t="s">
        <v>185</v>
      </c>
      <c r="D166" s="31"/>
      <c r="E166" s="31"/>
      <c r="F166" s="31"/>
      <c r="G166" s="421"/>
    </row>
    <row r="167" spans="1:7" ht="17.5" customHeight="1" x14ac:dyDescent="0.35">
      <c r="A167" s="4"/>
      <c r="B167" s="433"/>
      <c r="C167" s="20"/>
      <c r="D167" s="31"/>
      <c r="E167" s="31"/>
      <c r="F167" s="31"/>
      <c r="G167" s="421"/>
    </row>
    <row r="168" spans="1:7" ht="24" customHeight="1" x14ac:dyDescent="0.3">
      <c r="A168" s="4"/>
      <c r="B168" s="433" t="s">
        <v>24</v>
      </c>
      <c r="C168" s="45" t="s">
        <v>186</v>
      </c>
      <c r="D168" s="60" t="s">
        <v>95</v>
      </c>
      <c r="E168" s="295">
        <v>544.71</v>
      </c>
      <c r="F168" s="31"/>
      <c r="G168" s="423">
        <f>E168*F168</f>
        <v>0</v>
      </c>
    </row>
    <row r="169" spans="1:7" ht="13.9" customHeight="1" x14ac:dyDescent="0.3">
      <c r="A169" s="4"/>
      <c r="B169" s="433"/>
      <c r="C169" s="45"/>
      <c r="D169" s="31"/>
      <c r="E169" s="31"/>
      <c r="F169" s="31"/>
      <c r="G169" s="423"/>
    </row>
    <row r="170" spans="1:7" ht="18" customHeight="1" x14ac:dyDescent="0.3">
      <c r="A170" s="4"/>
      <c r="B170" s="424"/>
      <c r="C170" s="45" t="s">
        <v>187</v>
      </c>
      <c r="D170" s="31"/>
      <c r="E170" s="31"/>
      <c r="F170" s="31"/>
      <c r="G170" s="423"/>
    </row>
    <row r="171" spans="1:7" ht="17.25" customHeight="1" x14ac:dyDescent="0.3">
      <c r="A171" s="4"/>
      <c r="B171" s="424"/>
      <c r="C171" s="45"/>
      <c r="D171" s="31"/>
      <c r="E171" s="31"/>
      <c r="F171" s="31"/>
      <c r="G171" s="423"/>
    </row>
    <row r="172" spans="1:7" ht="21" customHeight="1" x14ac:dyDescent="0.35">
      <c r="A172" s="4"/>
      <c r="B172" s="433" t="s">
        <v>48</v>
      </c>
      <c r="C172" s="20" t="s">
        <v>188</v>
      </c>
      <c r="D172" s="60" t="s">
        <v>95</v>
      </c>
      <c r="E172" s="295">
        <v>992.42</v>
      </c>
      <c r="F172" s="31"/>
      <c r="G172" s="423">
        <f t="shared" ref="G172:G197" si="6">E172*F172</f>
        <v>0</v>
      </c>
    </row>
    <row r="173" spans="1:7" ht="15.75" customHeight="1" x14ac:dyDescent="0.35">
      <c r="A173" s="4"/>
      <c r="B173" s="433"/>
      <c r="C173" s="20"/>
      <c r="D173" s="31"/>
      <c r="E173" s="31"/>
      <c r="F173" s="31"/>
      <c r="G173" s="423"/>
    </row>
    <row r="174" spans="1:7" ht="23.5" customHeight="1" x14ac:dyDescent="0.35">
      <c r="A174" s="4"/>
      <c r="B174" s="433"/>
      <c r="C174" s="185" t="s">
        <v>189</v>
      </c>
      <c r="D174" s="31"/>
      <c r="E174" s="31"/>
      <c r="F174" s="31"/>
      <c r="G174" s="423"/>
    </row>
    <row r="175" spans="1:7" ht="18" customHeight="1" x14ac:dyDescent="0.35">
      <c r="A175" s="4"/>
      <c r="B175" s="433"/>
      <c r="C175" s="20"/>
      <c r="D175" s="31"/>
      <c r="E175" s="31"/>
      <c r="F175" s="31"/>
      <c r="G175" s="423"/>
    </row>
    <row r="176" spans="1:7" ht="18.75" customHeight="1" x14ac:dyDescent="0.35">
      <c r="A176" s="4"/>
      <c r="B176" s="433"/>
      <c r="C176" s="20" t="s">
        <v>190</v>
      </c>
      <c r="D176" s="31"/>
      <c r="E176" s="31"/>
      <c r="F176" s="31"/>
      <c r="G176" s="423"/>
    </row>
    <row r="177" spans="1:7" ht="14.5" customHeight="1" x14ac:dyDescent="0.35">
      <c r="A177" s="4"/>
      <c r="B177" s="433"/>
      <c r="C177" s="20"/>
      <c r="D177" s="31"/>
      <c r="E177" s="31"/>
      <c r="F177" s="31"/>
      <c r="G177" s="423"/>
    </row>
    <row r="178" spans="1:7" ht="28.9" customHeight="1" x14ac:dyDescent="0.35">
      <c r="A178" s="4"/>
      <c r="B178" s="433" t="s">
        <v>0</v>
      </c>
      <c r="C178" s="20" t="s">
        <v>191</v>
      </c>
      <c r="D178" s="60" t="s">
        <v>95</v>
      </c>
      <c r="E178" s="31">
        <v>38.380000000000003</v>
      </c>
      <c r="F178" s="31"/>
      <c r="G178" s="423">
        <f t="shared" si="6"/>
        <v>0</v>
      </c>
    </row>
    <row r="179" spans="1:7" ht="24" customHeight="1" x14ac:dyDescent="0.35">
      <c r="A179" s="4"/>
      <c r="B179" s="433"/>
      <c r="C179" s="20"/>
      <c r="D179" s="60"/>
      <c r="E179" s="31"/>
      <c r="F179" s="31"/>
      <c r="G179" s="423"/>
    </row>
    <row r="180" spans="1:7" ht="21.65" customHeight="1" x14ac:dyDescent="0.35">
      <c r="A180" s="4"/>
      <c r="B180" s="433"/>
      <c r="C180" s="20" t="s">
        <v>192</v>
      </c>
      <c r="D180" s="60"/>
      <c r="E180" s="31"/>
      <c r="F180" s="31"/>
      <c r="G180" s="423"/>
    </row>
    <row r="181" spans="1:7" ht="21.65" customHeight="1" x14ac:dyDescent="0.35">
      <c r="A181" s="4"/>
      <c r="B181" s="433"/>
      <c r="C181" s="20"/>
      <c r="D181" s="60"/>
      <c r="E181" s="31"/>
      <c r="F181" s="31"/>
      <c r="G181" s="423"/>
    </row>
    <row r="182" spans="1:7" ht="21.65" customHeight="1" x14ac:dyDescent="0.35">
      <c r="A182" s="4"/>
      <c r="B182" s="433"/>
      <c r="C182" s="274" t="s">
        <v>193</v>
      </c>
      <c r="D182" s="60"/>
      <c r="E182" s="31"/>
      <c r="F182" s="31"/>
      <c r="G182" s="423"/>
    </row>
    <row r="183" spans="1:7" ht="16.149999999999999" customHeight="1" x14ac:dyDescent="0.35">
      <c r="A183" s="4"/>
      <c r="B183" s="433"/>
      <c r="C183" s="274" t="s">
        <v>194</v>
      </c>
      <c r="D183" s="60"/>
      <c r="E183" s="31"/>
      <c r="F183" s="31"/>
      <c r="G183" s="423"/>
    </row>
    <row r="184" spans="1:7" ht="21.65" customHeight="1" x14ac:dyDescent="0.35">
      <c r="A184" s="4"/>
      <c r="B184" s="433"/>
      <c r="C184" s="274" t="s">
        <v>195</v>
      </c>
      <c r="D184" s="60"/>
      <c r="E184" s="31"/>
      <c r="F184" s="31"/>
      <c r="G184" s="423"/>
    </row>
    <row r="185" spans="1:7" ht="21.65" customHeight="1" x14ac:dyDescent="0.35">
      <c r="A185" s="4"/>
      <c r="B185" s="433"/>
      <c r="C185" s="291"/>
      <c r="D185" s="117"/>
      <c r="E185" s="31"/>
      <c r="F185" s="31"/>
      <c r="G185" s="423"/>
    </row>
    <row r="186" spans="1:7" ht="21.65" customHeight="1" x14ac:dyDescent="0.35">
      <c r="A186" s="4"/>
      <c r="B186" s="433"/>
      <c r="C186" s="290" t="s">
        <v>196</v>
      </c>
      <c r="D186" s="60" t="s">
        <v>95</v>
      </c>
      <c r="E186" s="31">
        <v>110.4</v>
      </c>
      <c r="F186" s="31"/>
      <c r="G186" s="423">
        <f>E186*F186</f>
        <v>0</v>
      </c>
    </row>
    <row r="187" spans="1:7" ht="22.15" customHeight="1" x14ac:dyDescent="0.35">
      <c r="A187" s="4"/>
      <c r="B187" s="433"/>
      <c r="C187" s="20"/>
      <c r="D187" s="60"/>
      <c r="E187" s="31"/>
      <c r="F187" s="31"/>
      <c r="G187" s="423"/>
    </row>
    <row r="188" spans="1:7" ht="22.15" customHeight="1" x14ac:dyDescent="0.35">
      <c r="A188" s="4"/>
      <c r="B188" s="433"/>
      <c r="C188" s="20" t="s">
        <v>197</v>
      </c>
      <c r="D188" s="60" t="s">
        <v>95</v>
      </c>
      <c r="E188" s="31">
        <v>13</v>
      </c>
      <c r="F188" s="31"/>
      <c r="G188" s="423">
        <f>E188*F188</f>
        <v>0</v>
      </c>
    </row>
    <row r="189" spans="1:7" x14ac:dyDescent="0.35">
      <c r="A189" s="4"/>
      <c r="B189" s="433"/>
      <c r="C189" s="20"/>
      <c r="D189" s="31"/>
      <c r="E189" s="31"/>
      <c r="F189" s="31"/>
      <c r="G189" s="423"/>
    </row>
    <row r="190" spans="1:7" x14ac:dyDescent="0.35">
      <c r="A190" s="4"/>
      <c r="B190" s="433"/>
      <c r="C190" s="185" t="s">
        <v>198</v>
      </c>
      <c r="D190" s="31"/>
      <c r="E190" s="31"/>
      <c r="F190" s="31"/>
      <c r="G190" s="423"/>
    </row>
    <row r="191" spans="1:7" ht="30" x14ac:dyDescent="0.35">
      <c r="A191" s="4"/>
      <c r="B191" s="433"/>
      <c r="C191" s="20" t="s">
        <v>199</v>
      </c>
      <c r="D191" s="31"/>
      <c r="E191" s="31"/>
      <c r="F191" s="31"/>
      <c r="G191" s="423"/>
    </row>
    <row r="192" spans="1:7" ht="17.5" customHeight="1" x14ac:dyDescent="0.35">
      <c r="A192" s="4"/>
      <c r="B192" s="433"/>
      <c r="C192" s="4"/>
      <c r="D192" s="31"/>
      <c r="E192" s="31"/>
      <c r="F192" s="31"/>
      <c r="G192" s="423"/>
    </row>
    <row r="193" spans="1:7" ht="31.5" customHeight="1" x14ac:dyDescent="0.35">
      <c r="A193" s="4"/>
      <c r="B193" s="433">
        <v>7</v>
      </c>
      <c r="C193" s="20" t="s">
        <v>200</v>
      </c>
      <c r="D193" s="60" t="s">
        <v>95</v>
      </c>
      <c r="E193" s="31">
        <v>688.7</v>
      </c>
      <c r="F193" s="31"/>
      <c r="G193" s="423">
        <f t="shared" si="6"/>
        <v>0</v>
      </c>
    </row>
    <row r="194" spans="1:7" x14ac:dyDescent="0.35">
      <c r="A194" s="4"/>
      <c r="B194" s="433"/>
      <c r="C194" s="20"/>
      <c r="D194" s="31"/>
      <c r="E194" s="31"/>
      <c r="F194" s="31"/>
      <c r="G194" s="423"/>
    </row>
    <row r="195" spans="1:7" ht="28.9" customHeight="1" x14ac:dyDescent="0.35">
      <c r="A195" s="4"/>
      <c r="B195" s="433"/>
      <c r="C195" s="20" t="s">
        <v>201</v>
      </c>
      <c r="D195" s="31"/>
      <c r="E195" s="31"/>
      <c r="F195" s="31"/>
      <c r="G195" s="423"/>
    </row>
    <row r="196" spans="1:7" ht="22.15" customHeight="1" x14ac:dyDescent="0.35">
      <c r="A196" s="4"/>
      <c r="B196" s="433"/>
      <c r="C196" s="20"/>
      <c r="D196" s="31"/>
      <c r="E196" s="31"/>
      <c r="F196" s="31"/>
      <c r="G196" s="423"/>
    </row>
    <row r="197" spans="1:7" ht="36.65" customHeight="1" x14ac:dyDescent="0.35">
      <c r="A197" s="4"/>
      <c r="B197" s="433">
        <v>8</v>
      </c>
      <c r="C197" s="20" t="s">
        <v>202</v>
      </c>
      <c r="D197" s="60" t="s">
        <v>95</v>
      </c>
      <c r="E197" s="31">
        <v>1435.4</v>
      </c>
      <c r="F197" s="31"/>
      <c r="G197" s="423">
        <f t="shared" si="6"/>
        <v>0</v>
      </c>
    </row>
    <row r="198" spans="1:7" ht="18.649999999999999" customHeight="1" x14ac:dyDescent="0.35">
      <c r="A198" s="4"/>
      <c r="B198" s="433"/>
      <c r="C198" s="20"/>
      <c r="D198" s="60"/>
      <c r="E198" s="31"/>
      <c r="F198" s="31"/>
      <c r="G198" s="423"/>
    </row>
    <row r="199" spans="1:7" ht="20.25" customHeight="1" x14ac:dyDescent="0.35">
      <c r="A199" s="4"/>
      <c r="B199" s="420">
        <v>5</v>
      </c>
      <c r="C199" s="96" t="s">
        <v>170</v>
      </c>
      <c r="D199" s="62"/>
      <c r="E199" s="53"/>
      <c r="F199" s="53"/>
      <c r="G199" s="429">
        <f>SUM(G168:G198)</f>
        <v>0</v>
      </c>
    </row>
    <row r="200" spans="1:7" ht="17.5" customHeight="1" x14ac:dyDescent="0.35">
      <c r="A200" s="4"/>
      <c r="B200" s="420"/>
      <c r="C200" s="63" t="s">
        <v>203</v>
      </c>
      <c r="D200" s="62"/>
      <c r="E200" s="53"/>
      <c r="F200" s="53"/>
      <c r="G200" s="430"/>
    </row>
    <row r="201" spans="1:7" ht="15" customHeight="1" x14ac:dyDescent="0.3">
      <c r="A201" s="4"/>
      <c r="B201" s="427">
        <v>6</v>
      </c>
      <c r="C201" s="94" t="s">
        <v>204</v>
      </c>
      <c r="D201" s="100"/>
      <c r="E201" s="100"/>
      <c r="F201" s="100"/>
      <c r="G201" s="444"/>
    </row>
    <row r="202" spans="1:7" ht="52.9" customHeight="1" x14ac:dyDescent="0.3">
      <c r="A202" s="4"/>
      <c r="B202" s="427"/>
      <c r="C202" s="64" t="s">
        <v>205</v>
      </c>
      <c r="D202" s="73"/>
      <c r="E202" s="46"/>
      <c r="F202" s="46"/>
      <c r="G202" s="443"/>
    </row>
    <row r="203" spans="1:7" ht="12" customHeight="1" x14ac:dyDescent="0.3">
      <c r="A203" s="4"/>
      <c r="B203" s="427"/>
      <c r="C203" s="45"/>
      <c r="D203" s="73"/>
      <c r="E203" s="46"/>
      <c r="F203" s="46"/>
      <c r="G203" s="443"/>
    </row>
    <row r="204" spans="1:7" ht="28.15" customHeight="1" x14ac:dyDescent="0.3">
      <c r="A204" s="4"/>
      <c r="B204" s="445" t="s">
        <v>24</v>
      </c>
      <c r="C204" s="64" t="s">
        <v>206</v>
      </c>
      <c r="D204" s="73" t="s">
        <v>179</v>
      </c>
      <c r="E204" s="46">
        <v>11</v>
      </c>
      <c r="F204" s="46"/>
      <c r="G204" s="446">
        <f>E204*F204</f>
        <v>0</v>
      </c>
    </row>
    <row r="205" spans="1:7" ht="28.15" customHeight="1" x14ac:dyDescent="0.3">
      <c r="A205" s="4"/>
      <c r="B205" s="445" t="s">
        <v>48</v>
      </c>
      <c r="C205" s="64" t="s">
        <v>207</v>
      </c>
      <c r="D205" s="73" t="s">
        <v>179</v>
      </c>
      <c r="E205" s="46">
        <v>7</v>
      </c>
      <c r="F205" s="46"/>
      <c r="G205" s="446">
        <f>E205*F205</f>
        <v>0</v>
      </c>
    </row>
    <row r="206" spans="1:7" ht="28.15" customHeight="1" x14ac:dyDescent="0.3">
      <c r="A206" s="4"/>
      <c r="B206" s="445"/>
      <c r="C206" s="64"/>
      <c r="D206" s="73"/>
      <c r="E206" s="46"/>
      <c r="F206" s="46"/>
      <c r="G206" s="446"/>
    </row>
    <row r="207" spans="1:7" ht="14.25" customHeight="1" x14ac:dyDescent="0.35">
      <c r="A207" s="4"/>
      <c r="B207" s="420">
        <v>6</v>
      </c>
      <c r="C207" s="96" t="s">
        <v>182</v>
      </c>
      <c r="D207" s="53"/>
      <c r="E207" s="53"/>
      <c r="F207" s="53"/>
      <c r="G207" s="429"/>
    </row>
    <row r="208" spans="1:7" ht="27" customHeight="1" x14ac:dyDescent="0.3">
      <c r="A208" s="4"/>
      <c r="B208" s="424"/>
      <c r="C208" s="63" t="s">
        <v>208</v>
      </c>
      <c r="D208" s="46"/>
      <c r="E208" s="73"/>
      <c r="F208" s="73"/>
      <c r="G208" s="447">
        <f>SUM(G204:G207)</f>
        <v>0</v>
      </c>
    </row>
    <row r="209" spans="1:7" x14ac:dyDescent="0.35">
      <c r="A209" s="4"/>
      <c r="B209" s="420">
        <v>7</v>
      </c>
      <c r="C209" s="102" t="s">
        <v>209</v>
      </c>
      <c r="D209" s="31"/>
      <c r="E209" s="31"/>
      <c r="F209" s="31"/>
      <c r="G209" s="423"/>
    </row>
    <row r="210" spans="1:7" ht="34.9" customHeight="1" x14ac:dyDescent="0.35">
      <c r="A210" s="4"/>
      <c r="B210" s="433"/>
      <c r="C210" s="20" t="s">
        <v>210</v>
      </c>
      <c r="D210" s="30"/>
      <c r="E210" s="266"/>
      <c r="F210" s="66"/>
      <c r="G210" s="423"/>
    </row>
    <row r="211" spans="1:7" x14ac:dyDescent="0.35">
      <c r="A211" s="4"/>
      <c r="B211" s="433"/>
      <c r="C211" s="20"/>
      <c r="D211" s="30"/>
      <c r="E211" s="266"/>
      <c r="F211" s="66"/>
      <c r="G211" s="423"/>
    </row>
    <row r="212" spans="1:7" ht="18" customHeight="1" x14ac:dyDescent="0.3">
      <c r="A212" s="4"/>
      <c r="B212" s="433"/>
      <c r="C212" s="173" t="s">
        <v>211</v>
      </c>
      <c r="D212" s="296" t="s">
        <v>179</v>
      </c>
      <c r="E212" s="266">
        <v>47</v>
      </c>
      <c r="F212" s="66"/>
      <c r="G212" s="423">
        <f>E212*F212</f>
        <v>0</v>
      </c>
    </row>
    <row r="213" spans="1:7" ht="18" customHeight="1" x14ac:dyDescent="0.3">
      <c r="A213" s="4"/>
      <c r="B213" s="433"/>
      <c r="C213" s="173"/>
      <c r="D213" s="296"/>
      <c r="E213" s="266"/>
      <c r="F213" s="66"/>
      <c r="G213" s="423"/>
    </row>
    <row r="214" spans="1:7" ht="18" customHeight="1" x14ac:dyDescent="0.3">
      <c r="A214" s="4"/>
      <c r="B214" s="433"/>
      <c r="C214" s="173" t="s">
        <v>212</v>
      </c>
      <c r="D214" s="296" t="s">
        <v>179</v>
      </c>
      <c r="E214" s="266">
        <v>11</v>
      </c>
      <c r="F214" s="66"/>
      <c r="G214" s="423">
        <f>E214*F214</f>
        <v>0</v>
      </c>
    </row>
    <row r="215" spans="1:7" x14ac:dyDescent="0.3">
      <c r="A215" s="4"/>
      <c r="B215" s="433"/>
      <c r="C215" s="173"/>
      <c r="D215" s="30"/>
      <c r="E215" s="266"/>
      <c r="F215" s="66"/>
      <c r="G215" s="423"/>
    </row>
    <row r="216" spans="1:7" ht="18.649999999999999" customHeight="1" x14ac:dyDescent="0.3">
      <c r="A216" s="4"/>
      <c r="B216" s="433"/>
      <c r="C216" s="173" t="s">
        <v>213</v>
      </c>
      <c r="D216" s="83" t="s">
        <v>214</v>
      </c>
      <c r="E216" s="266">
        <v>19.664999999999999</v>
      </c>
      <c r="F216" s="66"/>
      <c r="G216" s="423">
        <f t="shared" ref="G216:G218" si="7">E216*F216</f>
        <v>0</v>
      </c>
    </row>
    <row r="217" spans="1:7" ht="18.649999999999999" customHeight="1" x14ac:dyDescent="0.3">
      <c r="A217" s="4"/>
      <c r="B217" s="433"/>
      <c r="C217" s="173"/>
      <c r="D217" s="83"/>
      <c r="E217" s="266"/>
      <c r="F217" s="66"/>
      <c r="G217" s="423"/>
    </row>
    <row r="218" spans="1:7" ht="19.899999999999999" customHeight="1" x14ac:dyDescent="0.3">
      <c r="A218" s="4"/>
      <c r="B218" s="433"/>
      <c r="C218" s="173" t="s">
        <v>215</v>
      </c>
      <c r="D218" s="31" t="s">
        <v>179</v>
      </c>
      <c r="E218" s="266">
        <v>4</v>
      </c>
      <c r="F218" s="66"/>
      <c r="G218" s="423">
        <f t="shared" si="7"/>
        <v>0</v>
      </c>
    </row>
    <row r="219" spans="1:7" ht="12.75" customHeight="1" x14ac:dyDescent="0.3">
      <c r="A219" s="4"/>
      <c r="B219" s="433"/>
      <c r="C219" s="173"/>
      <c r="D219" s="31"/>
      <c r="E219" s="267"/>
      <c r="F219" s="66"/>
      <c r="G219" s="423"/>
    </row>
    <row r="220" spans="1:7" ht="12.75" customHeight="1" x14ac:dyDescent="0.3">
      <c r="A220" s="4"/>
      <c r="B220" s="433"/>
      <c r="C220" s="173" t="s">
        <v>216</v>
      </c>
      <c r="D220" s="31" t="s">
        <v>179</v>
      </c>
      <c r="E220" s="267">
        <v>4</v>
      </c>
      <c r="F220" s="66"/>
      <c r="G220" s="423">
        <f>E220*F220</f>
        <v>0</v>
      </c>
    </row>
    <row r="221" spans="1:7" ht="21.75" customHeight="1" x14ac:dyDescent="0.35">
      <c r="A221" s="4"/>
      <c r="B221" s="420">
        <v>7</v>
      </c>
      <c r="C221" s="96" t="s">
        <v>182</v>
      </c>
      <c r="D221" s="53"/>
      <c r="E221" s="53"/>
      <c r="F221" s="53"/>
      <c r="G221" s="429">
        <f>SUM(G212:G218)</f>
        <v>0</v>
      </c>
    </row>
    <row r="222" spans="1:7" ht="17.25" customHeight="1" x14ac:dyDescent="0.35">
      <c r="A222" s="4"/>
      <c r="B222" s="420"/>
      <c r="C222" s="63" t="s">
        <v>217</v>
      </c>
      <c r="D222" s="31"/>
      <c r="E222" s="31"/>
      <c r="F222" s="31"/>
      <c r="G222" s="437"/>
    </row>
    <row r="223" spans="1:7" ht="18" customHeight="1" x14ac:dyDescent="0.35">
      <c r="A223" s="4"/>
      <c r="B223" s="420"/>
      <c r="C223" s="103" t="s">
        <v>218</v>
      </c>
      <c r="D223" s="31"/>
      <c r="E223" s="31"/>
      <c r="F223" s="31"/>
      <c r="G223" s="437"/>
    </row>
    <row r="224" spans="1:7" ht="57" customHeight="1" x14ac:dyDescent="0.35">
      <c r="A224" s="4"/>
      <c r="B224" s="420"/>
      <c r="C224" s="20" t="s">
        <v>219</v>
      </c>
      <c r="D224" s="31" t="s">
        <v>220</v>
      </c>
      <c r="E224" s="31">
        <v>1</v>
      </c>
      <c r="F224" s="31"/>
      <c r="G224" s="118">
        <f>E224*F224</f>
        <v>0</v>
      </c>
    </row>
    <row r="225" spans="1:10" ht="24" customHeight="1" x14ac:dyDescent="0.35">
      <c r="A225" s="4"/>
      <c r="B225" s="420">
        <v>8</v>
      </c>
      <c r="C225" s="96" t="s">
        <v>182</v>
      </c>
      <c r="D225" s="53"/>
      <c r="E225" s="53"/>
      <c r="F225" s="53"/>
      <c r="G225" s="429">
        <f>SUM(G224)</f>
        <v>0</v>
      </c>
    </row>
    <row r="226" spans="1:10" ht="48.65" customHeight="1" x14ac:dyDescent="0.35">
      <c r="A226" s="4"/>
      <c r="B226" s="420"/>
      <c r="C226" s="63" t="s">
        <v>221</v>
      </c>
      <c r="D226" s="31"/>
      <c r="E226" s="412"/>
      <c r="F226" s="31"/>
      <c r="G226" s="437"/>
    </row>
    <row r="227" spans="1:10" ht="31.9" customHeight="1" x14ac:dyDescent="0.35">
      <c r="A227" s="4"/>
      <c r="B227" s="420">
        <v>1</v>
      </c>
      <c r="C227" s="103" t="s">
        <v>222</v>
      </c>
      <c r="D227" s="267"/>
      <c r="E227" s="31"/>
      <c r="F227" s="411"/>
      <c r="G227" s="448"/>
    </row>
    <row r="228" spans="1:10" ht="30.65" customHeight="1" x14ac:dyDescent="0.35">
      <c r="A228" s="4"/>
      <c r="B228" s="420" t="s">
        <v>223</v>
      </c>
      <c r="C228" s="20" t="s">
        <v>224</v>
      </c>
      <c r="D228" s="30" t="s">
        <v>225</v>
      </c>
      <c r="E228" s="413">
        <v>1</v>
      </c>
      <c r="F228" s="31"/>
      <c r="G228" s="423">
        <f>E228*F228</f>
        <v>0</v>
      </c>
    </row>
    <row r="229" spans="1:10" ht="30.65" customHeight="1" x14ac:dyDescent="0.35">
      <c r="A229" s="4"/>
      <c r="B229" s="420"/>
      <c r="C229" s="20"/>
      <c r="D229" s="30"/>
      <c r="E229" s="31"/>
      <c r="F229" s="31"/>
      <c r="G229" s="423"/>
    </row>
    <row r="230" spans="1:10" ht="30.65" customHeight="1" x14ac:dyDescent="0.35">
      <c r="A230" s="4"/>
      <c r="B230" s="420" t="s">
        <v>226</v>
      </c>
      <c r="C230" s="20" t="s">
        <v>227</v>
      </c>
      <c r="D230" s="30" t="s">
        <v>225</v>
      </c>
      <c r="E230" s="31">
        <v>1</v>
      </c>
      <c r="F230" s="31"/>
      <c r="G230" s="423">
        <f>E230*F230</f>
        <v>0</v>
      </c>
    </row>
    <row r="231" spans="1:10" ht="18" customHeight="1" x14ac:dyDescent="0.35">
      <c r="A231" s="4"/>
      <c r="B231" s="420"/>
      <c r="C231" s="20"/>
      <c r="D231" s="31"/>
      <c r="E231" s="31"/>
      <c r="F231" s="31"/>
      <c r="G231" s="423"/>
      <c r="H231" s="263"/>
      <c r="I231" s="264"/>
      <c r="J231" s="264"/>
    </row>
    <row r="232" spans="1:10" ht="64.900000000000006" customHeight="1" x14ac:dyDescent="0.35">
      <c r="A232" s="4"/>
      <c r="B232" s="420" t="s">
        <v>228</v>
      </c>
      <c r="C232" s="59" t="s">
        <v>229</v>
      </c>
      <c r="D232" s="30" t="s">
        <v>225</v>
      </c>
      <c r="E232" s="66">
        <v>1</v>
      </c>
      <c r="F232" s="31"/>
      <c r="G232" s="423">
        <f t="shared" ref="G232:G236" si="8">E232*F232</f>
        <v>0</v>
      </c>
    </row>
    <row r="233" spans="1:10" ht="18" customHeight="1" x14ac:dyDescent="0.35">
      <c r="A233" s="4"/>
      <c r="B233" s="420"/>
      <c r="C233" s="59"/>
      <c r="D233" s="30"/>
      <c r="E233" s="66"/>
      <c r="F233" s="31"/>
      <c r="G233" s="423"/>
    </row>
    <row r="234" spans="1:10" ht="58.9" customHeight="1" x14ac:dyDescent="0.35">
      <c r="A234" s="4"/>
      <c r="B234" s="420" t="s">
        <v>230</v>
      </c>
      <c r="C234" s="59" t="s">
        <v>231</v>
      </c>
      <c r="D234" s="30" t="s">
        <v>225</v>
      </c>
      <c r="E234" s="66">
        <v>1</v>
      </c>
      <c r="F234" s="31"/>
      <c r="G234" s="423">
        <f>E234*F234</f>
        <v>0</v>
      </c>
    </row>
    <row r="235" spans="1:10" ht="18" customHeight="1" x14ac:dyDescent="0.35">
      <c r="A235" s="4"/>
      <c r="B235" s="420"/>
      <c r="C235" s="59"/>
      <c r="D235" s="30"/>
      <c r="E235" s="66"/>
      <c r="F235" s="31"/>
      <c r="G235" s="423"/>
    </row>
    <row r="236" spans="1:10" ht="32.5" customHeight="1" x14ac:dyDescent="0.35">
      <c r="A236" s="4"/>
      <c r="B236" s="420" t="s">
        <v>232</v>
      </c>
      <c r="C236" s="20" t="s">
        <v>233</v>
      </c>
      <c r="D236" s="30" t="s">
        <v>225</v>
      </c>
      <c r="E236" s="66">
        <v>1</v>
      </c>
      <c r="F236" s="31"/>
      <c r="G236" s="423">
        <f t="shared" si="8"/>
        <v>0</v>
      </c>
    </row>
    <row r="237" spans="1:10" ht="32.5" customHeight="1" x14ac:dyDescent="0.35">
      <c r="A237" s="4"/>
      <c r="B237" s="420"/>
      <c r="C237" s="20"/>
      <c r="D237" s="31"/>
      <c r="E237" s="31"/>
      <c r="F237" s="31"/>
      <c r="G237" s="118"/>
    </row>
    <row r="238" spans="1:10" ht="32.5" customHeight="1" x14ac:dyDescent="0.35">
      <c r="A238" s="4"/>
      <c r="B238" s="420">
        <v>9</v>
      </c>
      <c r="C238" s="96" t="s">
        <v>182</v>
      </c>
      <c r="D238" s="53"/>
      <c r="E238" s="53"/>
      <c r="F238" s="53"/>
      <c r="G238" s="429">
        <f>SUM(G228:G237)</f>
        <v>0</v>
      </c>
    </row>
    <row r="239" spans="1:10" ht="18" customHeight="1" x14ac:dyDescent="0.35">
      <c r="A239" s="4"/>
      <c r="B239" s="420"/>
      <c r="C239" s="63" t="s">
        <v>234</v>
      </c>
      <c r="D239" s="53"/>
      <c r="E239" s="53"/>
      <c r="F239" s="53"/>
      <c r="G239" s="430"/>
    </row>
    <row r="240" spans="1:10" ht="15" customHeight="1" x14ac:dyDescent="0.35">
      <c r="A240" s="4"/>
      <c r="B240" s="533" t="s">
        <v>235</v>
      </c>
      <c r="C240" s="534"/>
      <c r="D240" s="34"/>
      <c r="E240" s="34"/>
      <c r="F240" s="34"/>
      <c r="G240" s="421"/>
    </row>
    <row r="241" spans="1:7" ht="30.75" customHeight="1" x14ac:dyDescent="0.35">
      <c r="A241" s="4"/>
      <c r="B241" s="449"/>
      <c r="C241" s="22"/>
      <c r="D241" s="33" t="s">
        <v>236</v>
      </c>
      <c r="E241" s="35"/>
      <c r="F241" s="35"/>
      <c r="G241" s="437"/>
    </row>
    <row r="242" spans="1:7" ht="16.5" customHeight="1" x14ac:dyDescent="0.35">
      <c r="A242" s="4"/>
      <c r="B242" s="449" t="s">
        <v>85</v>
      </c>
      <c r="C242" s="19" t="s">
        <v>237</v>
      </c>
      <c r="D242" s="34"/>
      <c r="E242" s="34"/>
      <c r="F242" s="35"/>
      <c r="G242" s="437"/>
    </row>
    <row r="243" spans="1:7" ht="38.5" customHeight="1" x14ac:dyDescent="0.35">
      <c r="A243" s="4"/>
      <c r="B243" s="449"/>
      <c r="C243" s="23"/>
      <c r="D243" s="40"/>
      <c r="E243" s="40"/>
      <c r="F243" s="40"/>
      <c r="G243" s="450"/>
    </row>
    <row r="244" spans="1:7" ht="25.15" customHeight="1" x14ac:dyDescent="0.35">
      <c r="A244" s="4"/>
      <c r="B244" s="451" t="s">
        <v>24</v>
      </c>
      <c r="C244" s="24" t="s">
        <v>238</v>
      </c>
      <c r="D244" s="41"/>
      <c r="E244" s="35"/>
      <c r="F244" s="34"/>
      <c r="G244" s="120">
        <f>G74</f>
        <v>0</v>
      </c>
    </row>
    <row r="245" spans="1:7" ht="15.75" customHeight="1" x14ac:dyDescent="0.35">
      <c r="A245" s="4"/>
      <c r="B245" s="451"/>
      <c r="C245" s="23"/>
      <c r="D245" s="41"/>
      <c r="E245" s="41"/>
      <c r="F245" s="41"/>
      <c r="G245" s="121"/>
    </row>
    <row r="246" spans="1:7" ht="17.25" customHeight="1" x14ac:dyDescent="0.35">
      <c r="A246" s="4"/>
      <c r="B246" s="451" t="s">
        <v>48</v>
      </c>
      <c r="C246" s="25" t="s">
        <v>239</v>
      </c>
      <c r="D246" s="41"/>
      <c r="E246" s="35"/>
      <c r="F246" s="34"/>
      <c r="G246" s="120">
        <f>G133</f>
        <v>0</v>
      </c>
    </row>
    <row r="247" spans="1:7" ht="15" customHeight="1" x14ac:dyDescent="0.35">
      <c r="A247" s="4"/>
      <c r="B247" s="451"/>
      <c r="C247" s="25"/>
      <c r="D247" s="41"/>
      <c r="E247" s="41"/>
      <c r="F247" s="41"/>
      <c r="G247" s="121"/>
    </row>
    <row r="248" spans="1:7" ht="17.25" customHeight="1" x14ac:dyDescent="0.35">
      <c r="A248" s="4"/>
      <c r="B248" s="451" t="s">
        <v>0</v>
      </c>
      <c r="C248" s="25" t="s">
        <v>240</v>
      </c>
      <c r="D248" s="41"/>
      <c r="E248" s="41"/>
      <c r="F248" s="41"/>
      <c r="G248" s="121">
        <f>G151</f>
        <v>0</v>
      </c>
    </row>
    <row r="249" spans="1:7" ht="16.5" customHeight="1" x14ac:dyDescent="0.35">
      <c r="A249" s="4"/>
      <c r="B249" s="451"/>
      <c r="C249" s="25"/>
      <c r="D249" s="41"/>
      <c r="E249" s="41"/>
      <c r="F249" s="41"/>
      <c r="G249" s="121"/>
    </row>
    <row r="250" spans="1:7" ht="19.899999999999999" customHeight="1" x14ac:dyDescent="0.35">
      <c r="A250" s="4"/>
      <c r="B250" s="451" t="s">
        <v>100</v>
      </c>
      <c r="C250" s="25" t="s">
        <v>241</v>
      </c>
      <c r="D250" s="42"/>
      <c r="E250" s="35"/>
      <c r="F250" s="34"/>
      <c r="G250" s="120">
        <f>G163</f>
        <v>0</v>
      </c>
    </row>
    <row r="251" spans="1:7" ht="29.25" customHeight="1" x14ac:dyDescent="0.35">
      <c r="A251" s="4"/>
      <c r="B251" s="451"/>
      <c r="C251" s="25"/>
      <c r="D251" s="41"/>
      <c r="E251" s="41"/>
      <c r="F251" s="41"/>
      <c r="G251" s="121"/>
    </row>
    <row r="252" spans="1:7" ht="18.75" customHeight="1" x14ac:dyDescent="0.35">
      <c r="A252" s="4"/>
      <c r="B252" s="451" t="s">
        <v>103</v>
      </c>
      <c r="C252" s="25" t="s">
        <v>242</v>
      </c>
      <c r="D252" s="41"/>
      <c r="E252" s="35"/>
      <c r="F252" s="34"/>
      <c r="G252" s="120">
        <f>G199</f>
        <v>0</v>
      </c>
    </row>
    <row r="253" spans="1:7" ht="25.5" customHeight="1" x14ac:dyDescent="0.35">
      <c r="A253" s="4"/>
      <c r="B253" s="451"/>
      <c r="C253" s="25"/>
      <c r="D253" s="41"/>
      <c r="E253" s="41"/>
      <c r="F253" s="41"/>
      <c r="G253" s="121"/>
    </row>
    <row r="254" spans="1:7" ht="56.25" customHeight="1" x14ac:dyDescent="0.35">
      <c r="A254" s="4"/>
      <c r="B254" s="451" t="s">
        <v>109</v>
      </c>
      <c r="C254" s="25" t="s">
        <v>243</v>
      </c>
      <c r="D254" s="41"/>
      <c r="E254" s="41"/>
      <c r="F254" s="41"/>
      <c r="G254" s="121">
        <f>G208</f>
        <v>0</v>
      </c>
    </row>
    <row r="255" spans="1:7" ht="15" customHeight="1" x14ac:dyDescent="0.35">
      <c r="A255" s="4"/>
      <c r="B255" s="451"/>
      <c r="C255" s="25"/>
      <c r="D255" s="41"/>
      <c r="E255" s="41"/>
      <c r="F255" s="41"/>
      <c r="G255" s="121"/>
    </row>
    <row r="256" spans="1:7" ht="17.25" customHeight="1" x14ac:dyDescent="0.35">
      <c r="A256" s="4"/>
      <c r="B256" s="451" t="s">
        <v>113</v>
      </c>
      <c r="C256" s="25" t="s">
        <v>209</v>
      </c>
      <c r="D256" s="41"/>
      <c r="E256" s="41"/>
      <c r="F256" s="41"/>
      <c r="G256" s="121">
        <f>G221</f>
        <v>0</v>
      </c>
    </row>
    <row r="257" spans="1:7" ht="15.75" customHeight="1" x14ac:dyDescent="0.35">
      <c r="A257" s="4"/>
      <c r="B257" s="451"/>
      <c r="C257" s="25"/>
      <c r="D257" s="41"/>
      <c r="E257" s="41"/>
      <c r="F257" s="41"/>
      <c r="G257" s="121"/>
    </row>
    <row r="258" spans="1:7" ht="21" customHeight="1" x14ac:dyDescent="0.35">
      <c r="A258" s="4"/>
      <c r="B258" s="451" t="s">
        <v>118</v>
      </c>
      <c r="C258" s="25" t="s">
        <v>218</v>
      </c>
      <c r="D258" s="41"/>
      <c r="E258" s="41"/>
      <c r="F258" s="41"/>
      <c r="G258" s="121">
        <f>G225</f>
        <v>0</v>
      </c>
    </row>
    <row r="259" spans="1:7" ht="21" customHeight="1" x14ac:dyDescent="0.35">
      <c r="A259" s="4"/>
      <c r="B259" s="451"/>
      <c r="C259" s="25"/>
      <c r="D259" s="43"/>
      <c r="E259" s="43"/>
      <c r="F259" s="43"/>
      <c r="G259" s="151"/>
    </row>
    <row r="260" spans="1:7" ht="15.75" customHeight="1" x14ac:dyDescent="0.35">
      <c r="A260" s="4"/>
      <c r="B260" s="451"/>
      <c r="C260" s="25" t="s">
        <v>244</v>
      </c>
      <c r="D260" s="43"/>
      <c r="E260" s="43"/>
      <c r="F260" s="43"/>
      <c r="G260" s="121">
        <f>G238</f>
        <v>0</v>
      </c>
    </row>
    <row r="261" spans="1:7" ht="17.25" customHeight="1" x14ac:dyDescent="0.35">
      <c r="A261" s="4"/>
      <c r="B261" s="451"/>
      <c r="C261" s="186"/>
      <c r="D261" s="41"/>
      <c r="E261" s="41"/>
      <c r="F261" s="41"/>
      <c r="G261" s="121"/>
    </row>
    <row r="262" spans="1:7" ht="16.899999999999999" customHeight="1" thickBot="1" x14ac:dyDescent="0.4">
      <c r="A262" s="4"/>
      <c r="B262" s="452"/>
      <c r="C262" s="453" t="s">
        <v>245</v>
      </c>
      <c r="D262" s="454"/>
      <c r="E262" s="454"/>
      <c r="F262" s="454"/>
      <c r="G262" s="455">
        <f>SUM(G244:G261)</f>
        <v>0</v>
      </c>
    </row>
    <row r="263" spans="1:7" ht="0.65" customHeight="1" thickBot="1" x14ac:dyDescent="0.4">
      <c r="A263" s="4"/>
      <c r="B263" s="414"/>
      <c r="C263" s="415"/>
      <c r="D263" s="415"/>
      <c r="E263" s="415"/>
      <c r="F263" s="415"/>
      <c r="G263" s="415"/>
    </row>
    <row r="264" spans="1:7" ht="19.5" customHeight="1" x14ac:dyDescent="0.35">
      <c r="A264" s="4"/>
      <c r="B264" s="3"/>
      <c r="C264" s="4"/>
      <c r="D264" s="38"/>
      <c r="E264" s="38"/>
      <c r="F264" s="38"/>
      <c r="G264" s="39"/>
    </row>
    <row r="265" spans="1:7" ht="15.75" customHeight="1" x14ac:dyDescent="0.35">
      <c r="A265" s="4"/>
      <c r="B265" s="3"/>
      <c r="C265" s="4"/>
      <c r="D265" s="38"/>
      <c r="E265" s="38"/>
      <c r="F265" s="38"/>
      <c r="G265" s="39"/>
    </row>
    <row r="266" spans="1:7" x14ac:dyDescent="0.35">
      <c r="A266" s="4"/>
      <c r="B266" s="3"/>
      <c r="C266" s="4"/>
      <c r="D266" s="38"/>
      <c r="E266" s="38"/>
      <c r="F266" s="38"/>
      <c r="G266" s="39"/>
    </row>
    <row r="267" spans="1:7" ht="18" customHeight="1" x14ac:dyDescent="0.35">
      <c r="A267" s="4"/>
      <c r="B267" s="3"/>
      <c r="C267" s="4"/>
      <c r="D267" s="38"/>
      <c r="E267" s="38"/>
      <c r="F267" s="38"/>
      <c r="G267" s="39"/>
    </row>
    <row r="268" spans="1:7" x14ac:dyDescent="0.35">
      <c r="A268" s="4"/>
      <c r="B268" s="3"/>
      <c r="C268" s="4"/>
      <c r="D268" s="38"/>
      <c r="E268" s="38"/>
      <c r="F268" s="38"/>
      <c r="G268" s="39"/>
    </row>
    <row r="269" spans="1:7" x14ac:dyDescent="0.35">
      <c r="A269" s="4"/>
      <c r="B269" s="3"/>
      <c r="C269" s="4"/>
      <c r="D269" s="38"/>
      <c r="E269" s="38"/>
      <c r="F269" s="38"/>
      <c r="G269" s="39"/>
    </row>
    <row r="270" spans="1:7" x14ac:dyDescent="0.35">
      <c r="A270" s="4"/>
      <c r="B270" s="3"/>
      <c r="C270" s="4"/>
      <c r="D270" s="38"/>
      <c r="E270" s="38"/>
      <c r="F270" s="38"/>
      <c r="G270" s="39"/>
    </row>
    <row r="271" spans="1:7" x14ac:dyDescent="0.35">
      <c r="A271" s="4"/>
      <c r="B271" s="3"/>
      <c r="C271" s="4"/>
      <c r="D271" s="38"/>
      <c r="E271" s="38"/>
      <c r="F271" s="38"/>
      <c r="G271" s="39"/>
    </row>
    <row r="272" spans="1:7" ht="13.5" customHeight="1" x14ac:dyDescent="0.35">
      <c r="A272" s="4"/>
      <c r="B272" s="3"/>
      <c r="C272" s="4"/>
      <c r="D272" s="38"/>
      <c r="E272" s="38"/>
      <c r="F272" s="38"/>
      <c r="G272" s="39"/>
    </row>
    <row r="273" spans="1:7" ht="17.25" customHeight="1" x14ac:dyDescent="0.35">
      <c r="A273" s="4"/>
      <c r="B273" s="3"/>
      <c r="C273" s="4"/>
      <c r="D273" s="38"/>
      <c r="E273" s="38"/>
      <c r="F273" s="38"/>
      <c r="G273" s="39"/>
    </row>
    <row r="274" spans="1:7" ht="15" customHeight="1" x14ac:dyDescent="0.35">
      <c r="A274" s="4"/>
      <c r="B274" s="3"/>
      <c r="C274" s="4"/>
      <c r="D274" s="38"/>
      <c r="E274" s="38"/>
      <c r="F274" s="38"/>
      <c r="G274" s="39"/>
    </row>
    <row r="275" spans="1:7" ht="18.75" customHeight="1" x14ac:dyDescent="0.35">
      <c r="A275" s="4"/>
      <c r="B275" s="3"/>
      <c r="C275" s="4"/>
      <c r="D275" s="38"/>
      <c r="E275" s="38"/>
      <c r="F275" s="38"/>
      <c r="G275" s="39"/>
    </row>
    <row r="276" spans="1:7" ht="21.75" customHeight="1" x14ac:dyDescent="0.35">
      <c r="A276" s="4"/>
      <c r="B276" s="3"/>
      <c r="C276" s="4"/>
      <c r="D276" s="38"/>
      <c r="E276" s="38"/>
      <c r="F276" s="38"/>
      <c r="G276" s="39"/>
    </row>
    <row r="277" spans="1:7" x14ac:dyDescent="0.35">
      <c r="A277" s="4"/>
      <c r="B277" s="3"/>
      <c r="C277" s="4"/>
      <c r="D277" s="38"/>
      <c r="E277" s="38"/>
      <c r="F277" s="38"/>
      <c r="G277" s="39"/>
    </row>
    <row r="278" spans="1:7" ht="23.25" customHeight="1" x14ac:dyDescent="0.35">
      <c r="A278" s="4"/>
      <c r="B278" s="3"/>
      <c r="C278" s="4"/>
      <c r="D278" s="38"/>
      <c r="E278" s="38"/>
      <c r="F278" s="38"/>
      <c r="G278" s="39"/>
    </row>
    <row r="279" spans="1:7" ht="33.75" customHeight="1" x14ac:dyDescent="0.35">
      <c r="A279" s="4"/>
      <c r="B279" s="3"/>
      <c r="C279" s="4"/>
      <c r="D279" s="38"/>
      <c r="E279" s="38"/>
      <c r="F279" s="38"/>
      <c r="G279" s="39"/>
    </row>
    <row r="280" spans="1:7" ht="20.25" customHeight="1" x14ac:dyDescent="0.35">
      <c r="A280" s="4"/>
      <c r="B280" s="3"/>
      <c r="C280" s="4"/>
      <c r="D280" s="38"/>
      <c r="E280" s="38"/>
      <c r="F280" s="38"/>
      <c r="G280" s="39"/>
    </row>
    <row r="281" spans="1:7" ht="39" customHeight="1" x14ac:dyDescent="0.35">
      <c r="A281" s="4"/>
      <c r="B281" s="3"/>
      <c r="C281" s="4"/>
      <c r="D281" s="38"/>
      <c r="E281" s="38"/>
      <c r="F281" s="38"/>
      <c r="G281" s="39"/>
    </row>
    <row r="282" spans="1:7" ht="22.5" customHeight="1" x14ac:dyDescent="0.35">
      <c r="A282" s="4"/>
      <c r="B282" s="3"/>
      <c r="C282" s="4"/>
      <c r="D282" s="38"/>
      <c r="E282" s="38"/>
      <c r="F282" s="38"/>
      <c r="G282" s="39"/>
    </row>
    <row r="283" spans="1:7" ht="14.25" customHeight="1" x14ac:dyDescent="0.35">
      <c r="A283" s="4"/>
      <c r="B283" s="3"/>
      <c r="C283" s="4"/>
      <c r="D283" s="38"/>
      <c r="E283" s="38"/>
      <c r="F283" s="38"/>
      <c r="G283" s="39"/>
    </row>
    <row r="284" spans="1:7" ht="18.75" customHeight="1" x14ac:dyDescent="0.35">
      <c r="A284" s="4"/>
      <c r="B284" s="3"/>
      <c r="C284" s="4"/>
      <c r="D284" s="38"/>
      <c r="E284" s="38"/>
      <c r="F284" s="38"/>
      <c r="G284" s="39"/>
    </row>
    <row r="285" spans="1:7" ht="16.5" customHeight="1" x14ac:dyDescent="0.35">
      <c r="A285" s="4"/>
      <c r="B285" s="3"/>
      <c r="C285" s="4"/>
      <c r="D285" s="38"/>
      <c r="E285" s="38"/>
      <c r="F285" s="38"/>
      <c r="G285" s="39"/>
    </row>
    <row r="286" spans="1:7" ht="18" customHeight="1" x14ac:dyDescent="0.35">
      <c r="A286" s="4"/>
      <c r="B286" s="3"/>
      <c r="C286" s="4"/>
      <c r="D286" s="38"/>
      <c r="E286" s="38"/>
      <c r="F286" s="38"/>
      <c r="G286" s="39"/>
    </row>
    <row r="287" spans="1:7" ht="20.25" customHeight="1" x14ac:dyDescent="0.35">
      <c r="A287" s="4"/>
      <c r="B287" s="3"/>
      <c r="C287" s="4"/>
      <c r="D287" s="38"/>
      <c r="E287" s="38"/>
      <c r="F287" s="38"/>
      <c r="G287" s="39"/>
    </row>
    <row r="288" spans="1:7" x14ac:dyDescent="0.35">
      <c r="A288" s="4"/>
      <c r="B288" s="3"/>
      <c r="C288" s="4"/>
      <c r="D288" s="38"/>
      <c r="E288" s="38"/>
      <c r="F288" s="38"/>
      <c r="G288" s="39"/>
    </row>
    <row r="289" spans="1:7" x14ac:dyDescent="0.35">
      <c r="A289" s="4"/>
      <c r="B289" s="3"/>
      <c r="C289" s="4"/>
      <c r="D289" s="38"/>
      <c r="E289" s="38"/>
      <c r="F289" s="38"/>
      <c r="G289" s="39"/>
    </row>
    <row r="290" spans="1:7" x14ac:dyDescent="0.35">
      <c r="A290" s="4"/>
      <c r="B290" s="3"/>
      <c r="C290" s="4"/>
      <c r="D290" s="38"/>
      <c r="E290" s="38"/>
      <c r="F290" s="38"/>
      <c r="G290" s="39"/>
    </row>
    <row r="291" spans="1:7" ht="15" customHeight="1" x14ac:dyDescent="0.35">
      <c r="A291" s="4"/>
      <c r="B291" s="3"/>
      <c r="C291" s="4"/>
      <c r="D291" s="38"/>
      <c r="E291" s="38"/>
      <c r="F291" s="38"/>
      <c r="G291" s="39"/>
    </row>
    <row r="292" spans="1:7" ht="15" customHeight="1" x14ac:dyDescent="0.35">
      <c r="A292" s="4"/>
      <c r="B292" s="3"/>
      <c r="C292" s="4"/>
      <c r="D292" s="38"/>
      <c r="E292" s="38"/>
      <c r="F292" s="38"/>
      <c r="G292" s="39"/>
    </row>
    <row r="293" spans="1:7" ht="15" customHeight="1" x14ac:dyDescent="0.35">
      <c r="A293" s="4"/>
      <c r="B293" s="3"/>
      <c r="C293" s="4"/>
      <c r="D293" s="38"/>
      <c r="E293" s="38"/>
      <c r="F293" s="38"/>
      <c r="G293" s="39"/>
    </row>
    <row r="294" spans="1:7" ht="15" customHeight="1" x14ac:dyDescent="0.35">
      <c r="A294" s="4"/>
      <c r="B294" s="3"/>
      <c r="C294" s="4"/>
      <c r="D294" s="38"/>
      <c r="E294" s="38"/>
      <c r="F294" s="38"/>
      <c r="G294" s="39"/>
    </row>
    <row r="295" spans="1:7" ht="15" customHeight="1" x14ac:dyDescent="0.35">
      <c r="A295" s="4"/>
      <c r="B295" s="3"/>
      <c r="C295" s="4"/>
      <c r="D295" s="38"/>
      <c r="E295" s="38"/>
      <c r="F295" s="38"/>
      <c r="G295" s="39"/>
    </row>
    <row r="296" spans="1:7" ht="15" customHeight="1" x14ac:dyDescent="0.35">
      <c r="A296" s="4"/>
      <c r="B296" s="3"/>
      <c r="C296" s="4"/>
      <c r="D296" s="38"/>
      <c r="E296" s="38"/>
      <c r="F296" s="38"/>
      <c r="G296" s="39"/>
    </row>
    <row r="297" spans="1:7" ht="15" customHeight="1" x14ac:dyDescent="0.35">
      <c r="A297" s="4"/>
      <c r="B297" s="3"/>
      <c r="C297" s="4"/>
      <c r="D297" s="38"/>
      <c r="E297" s="38"/>
      <c r="F297" s="38"/>
      <c r="G297" s="39"/>
    </row>
    <row r="298" spans="1:7" ht="14.25" customHeight="1" x14ac:dyDescent="0.35">
      <c r="A298" s="4"/>
      <c r="B298" s="3"/>
      <c r="C298" s="4"/>
      <c r="D298" s="38"/>
      <c r="E298" s="38"/>
      <c r="F298" s="38"/>
      <c r="G298" s="39"/>
    </row>
    <row r="299" spans="1:7" ht="15" customHeight="1" x14ac:dyDescent="0.35">
      <c r="A299" s="4"/>
      <c r="B299" s="3"/>
      <c r="C299" s="4"/>
      <c r="D299" s="38"/>
      <c r="E299" s="38"/>
      <c r="F299" s="38"/>
      <c r="G299" s="39"/>
    </row>
    <row r="300" spans="1:7" x14ac:dyDescent="0.35">
      <c r="A300" s="4"/>
      <c r="B300" s="3"/>
      <c r="C300" s="4"/>
      <c r="D300" s="38"/>
      <c r="E300" s="38"/>
      <c r="F300" s="38"/>
      <c r="G300" s="39"/>
    </row>
    <row r="301" spans="1:7" x14ac:dyDescent="0.35">
      <c r="A301" s="4"/>
      <c r="B301" s="3"/>
      <c r="C301" s="4"/>
      <c r="D301" s="38"/>
      <c r="E301" s="38"/>
      <c r="F301" s="38"/>
      <c r="G301" s="39"/>
    </row>
    <row r="302" spans="1:7" x14ac:dyDescent="0.35">
      <c r="A302" s="4"/>
      <c r="B302" s="3"/>
      <c r="C302" s="4"/>
      <c r="D302" s="38"/>
      <c r="E302" s="38"/>
      <c r="F302" s="38"/>
      <c r="G302" s="39"/>
    </row>
    <row r="303" spans="1:7" x14ac:dyDescent="0.35">
      <c r="A303" s="4"/>
      <c r="B303" s="3"/>
      <c r="C303" s="4"/>
      <c r="D303" s="38"/>
      <c r="E303" s="38"/>
      <c r="F303" s="38"/>
      <c r="G303" s="39"/>
    </row>
    <row r="304" spans="1:7" x14ac:dyDescent="0.35">
      <c r="A304" s="4"/>
      <c r="B304" s="3"/>
      <c r="C304" s="4"/>
      <c r="D304" s="38"/>
      <c r="E304" s="38"/>
      <c r="F304" s="38"/>
      <c r="G304" s="39"/>
    </row>
    <row r="305" spans="1:7" x14ac:dyDescent="0.35">
      <c r="A305" s="4"/>
      <c r="B305" s="3"/>
      <c r="C305" s="4"/>
      <c r="D305" s="38"/>
      <c r="E305" s="38"/>
      <c r="F305" s="38"/>
      <c r="G305" s="39"/>
    </row>
    <row r="306" spans="1:7" x14ac:dyDescent="0.35">
      <c r="A306" s="4"/>
      <c r="B306" s="3"/>
      <c r="C306" s="4"/>
      <c r="D306" s="38"/>
      <c r="E306" s="38"/>
      <c r="F306" s="38"/>
      <c r="G306" s="39"/>
    </row>
    <row r="307" spans="1:7" x14ac:dyDescent="0.35">
      <c r="A307" s="4"/>
      <c r="B307" s="3"/>
      <c r="C307" s="4"/>
      <c r="D307" s="38"/>
      <c r="E307" s="38"/>
      <c r="F307" s="38"/>
      <c r="G307" s="39"/>
    </row>
    <row r="308" spans="1:7" x14ac:dyDescent="0.35">
      <c r="A308" s="4"/>
      <c r="B308" s="3"/>
      <c r="C308" s="4"/>
      <c r="D308" s="38"/>
      <c r="E308" s="38"/>
      <c r="F308" s="38"/>
      <c r="G308" s="39"/>
    </row>
    <row r="309" spans="1:7" x14ac:dyDescent="0.35">
      <c r="A309" s="4"/>
      <c r="B309" s="3"/>
      <c r="C309" s="4"/>
      <c r="D309" s="38"/>
      <c r="E309" s="38"/>
      <c r="F309" s="38"/>
      <c r="G309" s="39"/>
    </row>
    <row r="310" spans="1:7" x14ac:dyDescent="0.35">
      <c r="A310" s="4"/>
      <c r="B310" s="3"/>
      <c r="C310" s="4"/>
      <c r="D310" s="38"/>
      <c r="E310" s="38"/>
      <c r="F310" s="38"/>
      <c r="G310" s="39"/>
    </row>
    <row r="311" spans="1:7" x14ac:dyDescent="0.35">
      <c r="A311" s="4"/>
      <c r="B311" s="3"/>
      <c r="C311" s="4"/>
      <c r="D311" s="38"/>
      <c r="E311" s="38"/>
      <c r="F311" s="38"/>
      <c r="G311" s="39"/>
    </row>
    <row r="312" spans="1:7" x14ac:dyDescent="0.35">
      <c r="A312" s="4"/>
      <c r="B312" s="3"/>
      <c r="C312" s="4"/>
      <c r="D312" s="38"/>
      <c r="E312" s="38"/>
      <c r="F312" s="38"/>
      <c r="G312" s="39"/>
    </row>
    <row r="313" spans="1:7" x14ac:dyDescent="0.35">
      <c r="A313" s="4"/>
      <c r="B313" s="3"/>
      <c r="C313" s="4"/>
      <c r="D313" s="38"/>
      <c r="E313" s="38"/>
      <c r="F313" s="38"/>
      <c r="G313" s="39"/>
    </row>
    <row r="314" spans="1:7" ht="21.75" customHeight="1" x14ac:dyDescent="0.35">
      <c r="A314" s="4"/>
      <c r="B314" s="3"/>
      <c r="C314" s="4"/>
      <c r="D314" s="38"/>
      <c r="E314" s="38"/>
      <c r="F314" s="38"/>
      <c r="G314" s="39"/>
    </row>
    <row r="315" spans="1:7" x14ac:dyDescent="0.35">
      <c r="A315" s="4"/>
      <c r="B315" s="3"/>
      <c r="C315" s="4"/>
      <c r="D315" s="38"/>
      <c r="E315" s="38"/>
      <c r="F315" s="38"/>
      <c r="G315" s="39"/>
    </row>
    <row r="316" spans="1:7" x14ac:dyDescent="0.35">
      <c r="A316" s="4"/>
      <c r="B316" s="3"/>
      <c r="C316" s="4"/>
      <c r="D316" s="38"/>
      <c r="E316" s="38"/>
      <c r="F316" s="38"/>
      <c r="G316" s="39"/>
    </row>
    <row r="317" spans="1:7" x14ac:dyDescent="0.35">
      <c r="A317" s="4"/>
      <c r="B317" s="3"/>
      <c r="C317" s="4"/>
      <c r="D317" s="38"/>
      <c r="E317" s="38"/>
      <c r="F317" s="38"/>
      <c r="G317" s="39"/>
    </row>
    <row r="318" spans="1:7" x14ac:dyDescent="0.35">
      <c r="A318" s="4"/>
      <c r="B318" s="3"/>
      <c r="C318" s="4"/>
      <c r="D318" s="38"/>
      <c r="E318" s="38"/>
      <c r="F318" s="38"/>
      <c r="G318" s="39"/>
    </row>
    <row r="319" spans="1:7" x14ac:dyDescent="0.35">
      <c r="A319" s="4"/>
      <c r="B319" s="3"/>
      <c r="C319" s="4"/>
      <c r="D319" s="38"/>
      <c r="E319" s="38"/>
      <c r="F319" s="38"/>
      <c r="G319" s="39"/>
    </row>
    <row r="320" spans="1:7" x14ac:dyDescent="0.35">
      <c r="A320" s="4"/>
      <c r="B320" s="3"/>
      <c r="C320" s="4"/>
      <c r="D320" s="38"/>
      <c r="E320" s="38"/>
      <c r="F320" s="38"/>
      <c r="G320" s="39"/>
    </row>
    <row r="321" spans="1:7" x14ac:dyDescent="0.35">
      <c r="A321" s="4"/>
      <c r="B321" s="3"/>
      <c r="C321" s="4"/>
      <c r="D321" s="38"/>
      <c r="E321" s="38"/>
      <c r="F321" s="38"/>
      <c r="G321" s="39"/>
    </row>
    <row r="322" spans="1:7" x14ac:dyDescent="0.35">
      <c r="A322" s="4"/>
      <c r="B322" s="3"/>
      <c r="C322" s="4"/>
      <c r="D322" s="38"/>
      <c r="E322" s="38"/>
      <c r="F322" s="38"/>
      <c r="G322" s="39"/>
    </row>
    <row r="323" spans="1:7" x14ac:dyDescent="0.35">
      <c r="A323" s="4"/>
      <c r="B323" s="3"/>
      <c r="C323" s="4"/>
      <c r="D323" s="38"/>
      <c r="E323" s="38"/>
      <c r="F323" s="38"/>
      <c r="G323" s="39"/>
    </row>
    <row r="324" spans="1:7" x14ac:dyDescent="0.35">
      <c r="A324" s="4"/>
      <c r="B324" s="3"/>
      <c r="C324" s="4"/>
      <c r="D324" s="38"/>
      <c r="E324" s="38"/>
      <c r="F324" s="38"/>
      <c r="G324" s="39"/>
    </row>
    <row r="325" spans="1:7" x14ac:dyDescent="0.35">
      <c r="A325" s="4"/>
      <c r="B325" s="3"/>
      <c r="C325" s="4"/>
      <c r="D325" s="38"/>
      <c r="E325" s="38"/>
      <c r="F325" s="38"/>
      <c r="G325" s="39"/>
    </row>
    <row r="326" spans="1:7" x14ac:dyDescent="0.35">
      <c r="A326" s="4"/>
      <c r="B326" s="3"/>
      <c r="C326" s="4"/>
      <c r="D326" s="38"/>
      <c r="E326" s="38"/>
      <c r="F326" s="38"/>
      <c r="G326" s="39"/>
    </row>
    <row r="327" spans="1:7" x14ac:dyDescent="0.35">
      <c r="A327" s="4"/>
      <c r="B327" s="3"/>
      <c r="C327" s="4"/>
      <c r="D327" s="38"/>
      <c r="E327" s="38"/>
      <c r="F327" s="38"/>
      <c r="G327" s="39"/>
    </row>
    <row r="328" spans="1:7" x14ac:dyDescent="0.35">
      <c r="A328" s="4"/>
      <c r="B328" s="3"/>
      <c r="C328" s="4"/>
      <c r="D328" s="38"/>
      <c r="E328" s="38"/>
      <c r="F328" s="38"/>
      <c r="G328" s="39"/>
    </row>
    <row r="329" spans="1:7" x14ac:dyDescent="0.35">
      <c r="A329" s="4"/>
      <c r="B329" s="3"/>
      <c r="C329" s="4"/>
      <c r="D329" s="38"/>
      <c r="E329" s="38"/>
      <c r="F329" s="38"/>
      <c r="G329" s="39"/>
    </row>
    <row r="330" spans="1:7" x14ac:dyDescent="0.35">
      <c r="A330" s="4"/>
      <c r="B330" s="3"/>
      <c r="C330" s="4"/>
      <c r="D330" s="38"/>
      <c r="E330" s="38"/>
      <c r="F330" s="38"/>
      <c r="G330" s="39"/>
    </row>
    <row r="331" spans="1:7" x14ac:dyDescent="0.35">
      <c r="A331" s="4"/>
      <c r="B331" s="3"/>
      <c r="C331" s="4"/>
      <c r="D331" s="38"/>
      <c r="E331" s="38"/>
      <c r="F331" s="38"/>
      <c r="G331" s="39"/>
    </row>
    <row r="332" spans="1:7" x14ac:dyDescent="0.35">
      <c r="A332" s="4"/>
      <c r="B332" s="3"/>
      <c r="C332" s="4"/>
      <c r="D332" s="38"/>
      <c r="E332" s="38"/>
      <c r="F332" s="38"/>
      <c r="G332" s="39"/>
    </row>
    <row r="333" spans="1:7" x14ac:dyDescent="0.35">
      <c r="A333" s="4"/>
      <c r="B333" s="3"/>
      <c r="C333" s="4"/>
      <c r="D333" s="38"/>
      <c r="E333" s="38"/>
      <c r="F333" s="38"/>
      <c r="G333" s="39"/>
    </row>
    <row r="334" spans="1:7" x14ac:dyDescent="0.35">
      <c r="A334" s="4"/>
      <c r="B334" s="3"/>
      <c r="C334" s="4"/>
      <c r="D334" s="38"/>
      <c r="E334" s="38"/>
      <c r="F334" s="38"/>
      <c r="G334" s="39"/>
    </row>
    <row r="335" spans="1:7" x14ac:dyDescent="0.35">
      <c r="A335" s="4"/>
      <c r="B335" s="3"/>
      <c r="C335" s="4"/>
      <c r="D335" s="38"/>
      <c r="E335" s="38"/>
      <c r="F335" s="38"/>
      <c r="G335" s="39"/>
    </row>
    <row r="336" spans="1:7" x14ac:dyDescent="0.35">
      <c r="A336" s="4"/>
      <c r="B336" s="3"/>
      <c r="C336" s="4"/>
      <c r="D336" s="38"/>
      <c r="E336" s="38"/>
      <c r="F336" s="38"/>
      <c r="G336" s="39"/>
    </row>
    <row r="337" spans="1:7" ht="30.75" customHeight="1" x14ac:dyDescent="0.35">
      <c r="A337" s="4"/>
      <c r="B337" s="3"/>
      <c r="C337" s="4"/>
      <c r="D337" s="38"/>
      <c r="E337" s="38"/>
      <c r="F337" s="38"/>
      <c r="G337" s="39"/>
    </row>
    <row r="338" spans="1:7" x14ac:dyDescent="0.35">
      <c r="A338" s="4"/>
      <c r="B338" s="3"/>
      <c r="C338" s="4"/>
      <c r="D338" s="38"/>
      <c r="E338" s="38"/>
      <c r="F338" s="38"/>
      <c r="G338" s="39"/>
    </row>
    <row r="339" spans="1:7" x14ac:dyDescent="0.35">
      <c r="A339" s="4"/>
      <c r="B339" s="3"/>
      <c r="C339" s="4"/>
      <c r="D339" s="38"/>
      <c r="E339" s="38"/>
      <c r="F339" s="38"/>
      <c r="G339" s="39"/>
    </row>
    <row r="340" spans="1:7" x14ac:dyDescent="0.35">
      <c r="A340" s="4"/>
      <c r="B340" s="3"/>
      <c r="C340" s="4"/>
      <c r="D340" s="38"/>
      <c r="E340" s="38"/>
      <c r="F340" s="38"/>
      <c r="G340" s="39"/>
    </row>
    <row r="341" spans="1:7" x14ac:dyDescent="0.35">
      <c r="A341" s="4"/>
      <c r="B341" s="3"/>
      <c r="C341" s="4"/>
      <c r="D341" s="38"/>
      <c r="E341" s="38"/>
      <c r="F341" s="38"/>
      <c r="G341" s="39"/>
    </row>
    <row r="342" spans="1:7" x14ac:dyDescent="0.35">
      <c r="A342" s="4"/>
      <c r="B342" s="3"/>
      <c r="C342" s="4"/>
      <c r="D342" s="38"/>
      <c r="E342" s="38"/>
      <c r="F342" s="38"/>
      <c r="G342" s="39"/>
    </row>
    <row r="343" spans="1:7" x14ac:dyDescent="0.35">
      <c r="A343" s="4"/>
      <c r="B343" s="3"/>
      <c r="C343" s="4"/>
      <c r="D343" s="38"/>
      <c r="E343" s="38"/>
      <c r="F343" s="38"/>
      <c r="G343" s="39"/>
    </row>
    <row r="344" spans="1:7" x14ac:dyDescent="0.35">
      <c r="A344" s="4"/>
      <c r="B344" s="3"/>
      <c r="C344" s="4"/>
      <c r="D344" s="38"/>
      <c r="E344" s="38"/>
      <c r="F344" s="38"/>
      <c r="G344" s="39"/>
    </row>
    <row r="345" spans="1:7" x14ac:dyDescent="0.35">
      <c r="A345" s="4"/>
      <c r="B345" s="3"/>
      <c r="C345" s="4"/>
      <c r="D345" s="38"/>
      <c r="E345" s="38"/>
      <c r="F345" s="38"/>
      <c r="G345" s="39"/>
    </row>
    <row r="346" spans="1:7" x14ac:dyDescent="0.35">
      <c r="A346" s="4"/>
      <c r="B346" s="3"/>
      <c r="C346" s="4"/>
      <c r="D346" s="38"/>
      <c r="E346" s="38"/>
      <c r="F346" s="38"/>
      <c r="G346" s="39"/>
    </row>
    <row r="347" spans="1:7" x14ac:dyDescent="0.35">
      <c r="A347" s="4"/>
      <c r="B347" s="3"/>
      <c r="C347" s="4"/>
      <c r="D347" s="38"/>
      <c r="E347" s="38"/>
      <c r="F347" s="38"/>
      <c r="G347" s="39"/>
    </row>
    <row r="348" spans="1:7" x14ac:dyDescent="0.35">
      <c r="A348" s="4"/>
      <c r="B348" s="3"/>
      <c r="C348" s="4"/>
      <c r="D348" s="38"/>
      <c r="E348" s="38"/>
      <c r="F348" s="38"/>
      <c r="G348" s="39"/>
    </row>
    <row r="349" spans="1:7" ht="36.65" customHeight="1" x14ac:dyDescent="0.35">
      <c r="A349" s="4"/>
      <c r="B349" s="3"/>
      <c r="C349" s="4"/>
      <c r="D349" s="38"/>
      <c r="E349" s="38"/>
      <c r="F349" s="38"/>
      <c r="G349" s="39"/>
    </row>
    <row r="350" spans="1:7" x14ac:dyDescent="0.35">
      <c r="A350" s="4"/>
      <c r="B350" s="3"/>
      <c r="C350" s="4"/>
      <c r="D350" s="38"/>
      <c r="E350" s="38"/>
      <c r="F350" s="38"/>
      <c r="G350" s="39"/>
    </row>
    <row r="351" spans="1:7" x14ac:dyDescent="0.35">
      <c r="A351" s="4"/>
      <c r="B351" s="3"/>
      <c r="C351" s="4"/>
      <c r="D351" s="38"/>
      <c r="E351" s="38"/>
      <c r="F351" s="38"/>
      <c r="G351" s="39"/>
    </row>
    <row r="352" spans="1:7" x14ac:dyDescent="0.35">
      <c r="A352" s="4"/>
      <c r="B352" s="3"/>
      <c r="C352" s="4"/>
      <c r="D352" s="38"/>
      <c r="E352" s="38"/>
      <c r="F352" s="38"/>
      <c r="G352" s="39"/>
    </row>
    <row r="353" spans="1:7" x14ac:dyDescent="0.35">
      <c r="A353" s="4"/>
      <c r="B353" s="3"/>
      <c r="C353" s="4"/>
      <c r="D353" s="38"/>
      <c r="E353" s="38"/>
      <c r="F353" s="38"/>
      <c r="G353" s="39"/>
    </row>
    <row r="354" spans="1:7" x14ac:dyDescent="0.35">
      <c r="A354" s="4"/>
      <c r="B354" s="3"/>
      <c r="C354" s="4"/>
      <c r="D354" s="38"/>
      <c r="E354" s="38"/>
      <c r="F354" s="38"/>
      <c r="G354" s="39"/>
    </row>
    <row r="355" spans="1:7" x14ac:dyDescent="0.35">
      <c r="A355" s="4"/>
      <c r="B355" s="3"/>
      <c r="C355" s="4"/>
      <c r="D355" s="38"/>
      <c r="E355" s="38"/>
      <c r="F355" s="38"/>
      <c r="G355" s="39"/>
    </row>
    <row r="356" spans="1:7" x14ac:dyDescent="0.35">
      <c r="A356" s="4"/>
      <c r="B356" s="3"/>
      <c r="C356" s="4"/>
      <c r="D356" s="38"/>
      <c r="E356" s="38"/>
      <c r="F356" s="38"/>
      <c r="G356" s="39"/>
    </row>
    <row r="357" spans="1:7" x14ac:dyDescent="0.35">
      <c r="A357" s="4"/>
      <c r="B357" s="3"/>
      <c r="C357" s="4"/>
      <c r="D357" s="38"/>
      <c r="E357" s="38"/>
      <c r="F357" s="38"/>
      <c r="G357" s="39"/>
    </row>
    <row r="358" spans="1:7" x14ac:dyDescent="0.35">
      <c r="A358" s="4"/>
      <c r="B358" s="3"/>
      <c r="C358" s="4"/>
      <c r="D358" s="38"/>
      <c r="E358" s="38"/>
      <c r="F358" s="38"/>
      <c r="G358" s="39"/>
    </row>
    <row r="359" spans="1:7" x14ac:dyDescent="0.35">
      <c r="A359" s="4"/>
      <c r="B359" s="3"/>
      <c r="C359" s="4"/>
      <c r="D359" s="38"/>
      <c r="E359" s="38"/>
      <c r="F359" s="38"/>
      <c r="G359" s="39"/>
    </row>
    <row r="360" spans="1:7" x14ac:dyDescent="0.35">
      <c r="A360" s="4"/>
      <c r="B360" s="3"/>
      <c r="C360" s="4"/>
      <c r="D360" s="38"/>
      <c r="E360" s="38"/>
      <c r="F360" s="38"/>
      <c r="G360" s="39"/>
    </row>
    <row r="361" spans="1:7" x14ac:dyDescent="0.35">
      <c r="A361" s="4"/>
      <c r="B361" s="3"/>
      <c r="C361" s="4"/>
      <c r="D361" s="38"/>
      <c r="E361" s="38"/>
      <c r="F361" s="38"/>
      <c r="G361" s="39"/>
    </row>
    <row r="362" spans="1:7" x14ac:dyDescent="0.35">
      <c r="A362" s="4"/>
      <c r="B362" s="3"/>
      <c r="C362" s="4"/>
      <c r="D362" s="38"/>
      <c r="E362" s="38"/>
      <c r="F362" s="38"/>
      <c r="G362" s="39"/>
    </row>
    <row r="363" spans="1:7" x14ac:dyDescent="0.35">
      <c r="A363" s="4"/>
      <c r="B363" s="3"/>
      <c r="C363" s="4"/>
      <c r="D363" s="38"/>
      <c r="E363" s="38"/>
      <c r="F363" s="38"/>
      <c r="G363" s="39"/>
    </row>
    <row r="364" spans="1:7" x14ac:dyDescent="0.35">
      <c r="A364" s="4"/>
      <c r="B364" s="3"/>
      <c r="C364" s="4"/>
      <c r="D364" s="38"/>
      <c r="E364" s="38"/>
      <c r="F364" s="38"/>
      <c r="G364" s="39"/>
    </row>
    <row r="365" spans="1:7" x14ac:dyDescent="0.35">
      <c r="A365" s="4"/>
      <c r="B365" s="3"/>
      <c r="C365" s="4"/>
      <c r="D365" s="38"/>
      <c r="E365" s="38"/>
      <c r="F365" s="38"/>
      <c r="G365" s="39"/>
    </row>
    <row r="366" spans="1:7" x14ac:dyDescent="0.35">
      <c r="A366" s="4"/>
      <c r="B366" s="3"/>
      <c r="C366" s="4"/>
      <c r="D366" s="38"/>
      <c r="E366" s="38"/>
      <c r="F366" s="38"/>
      <c r="G366" s="39"/>
    </row>
    <row r="367" spans="1:7" x14ac:dyDescent="0.35">
      <c r="A367" s="4"/>
      <c r="B367" s="3"/>
      <c r="C367" s="4"/>
      <c r="D367" s="38"/>
      <c r="E367" s="38"/>
      <c r="F367" s="38"/>
      <c r="G367" s="39"/>
    </row>
    <row r="368" spans="1:7" x14ac:dyDescent="0.35">
      <c r="A368" s="4"/>
      <c r="B368" s="3"/>
      <c r="C368" s="4"/>
      <c r="D368" s="38"/>
      <c r="E368" s="38"/>
      <c r="F368" s="38"/>
      <c r="G368" s="39"/>
    </row>
    <row r="369" spans="1:7" x14ac:dyDescent="0.35">
      <c r="A369" s="4"/>
      <c r="B369" s="3"/>
      <c r="C369" s="4"/>
      <c r="D369" s="38"/>
      <c r="E369" s="38"/>
      <c r="F369" s="38"/>
      <c r="G369" s="39"/>
    </row>
    <row r="370" spans="1:7" x14ac:dyDescent="0.35">
      <c r="A370" s="4"/>
      <c r="B370" s="3"/>
      <c r="C370" s="4"/>
      <c r="D370" s="38"/>
      <c r="E370" s="38"/>
      <c r="F370" s="38"/>
      <c r="G370" s="39"/>
    </row>
    <row r="371" spans="1:7" x14ac:dyDescent="0.35">
      <c r="A371" s="4"/>
      <c r="B371" s="3"/>
      <c r="C371" s="4"/>
      <c r="D371" s="38"/>
      <c r="E371" s="38"/>
      <c r="F371" s="38"/>
      <c r="G371" s="39"/>
    </row>
    <row r="372" spans="1:7" x14ac:dyDescent="0.35">
      <c r="A372" s="4"/>
      <c r="B372" s="3"/>
      <c r="C372" s="4"/>
      <c r="D372" s="38"/>
      <c r="E372" s="38"/>
      <c r="F372" s="38"/>
      <c r="G372" s="39"/>
    </row>
    <row r="373" spans="1:7" x14ac:dyDescent="0.35">
      <c r="A373" s="4"/>
      <c r="B373" s="3"/>
      <c r="C373" s="4"/>
      <c r="D373" s="38"/>
      <c r="E373" s="38"/>
      <c r="F373" s="38"/>
      <c r="G373" s="39"/>
    </row>
    <row r="374" spans="1:7" x14ac:dyDescent="0.35">
      <c r="A374" s="4"/>
      <c r="B374" s="3"/>
      <c r="C374" s="4"/>
      <c r="D374" s="38"/>
      <c r="E374" s="38"/>
      <c r="F374" s="38"/>
      <c r="G374" s="39"/>
    </row>
    <row r="375" spans="1:7" x14ac:dyDescent="0.35">
      <c r="A375" s="4"/>
      <c r="B375" s="3"/>
      <c r="C375" s="4"/>
      <c r="D375" s="38"/>
      <c r="E375" s="38"/>
      <c r="F375" s="38"/>
      <c r="G375" s="39"/>
    </row>
    <row r="376" spans="1:7" x14ac:dyDescent="0.35">
      <c r="A376" s="4"/>
      <c r="B376" s="3"/>
      <c r="C376" s="4"/>
      <c r="D376" s="38"/>
      <c r="E376" s="38"/>
      <c r="F376" s="38"/>
      <c r="G376" s="39"/>
    </row>
    <row r="377" spans="1:7" x14ac:dyDescent="0.35">
      <c r="A377" s="4"/>
      <c r="B377" s="3"/>
      <c r="C377" s="4"/>
      <c r="D377" s="38"/>
      <c r="E377" s="38"/>
      <c r="F377" s="38"/>
      <c r="G377" s="39"/>
    </row>
    <row r="378" spans="1:7" x14ac:dyDescent="0.35">
      <c r="A378" s="4"/>
      <c r="B378" s="3"/>
      <c r="C378" s="4"/>
      <c r="D378" s="38"/>
      <c r="E378" s="38"/>
      <c r="F378" s="38"/>
      <c r="G378" s="39"/>
    </row>
    <row r="379" spans="1:7" x14ac:dyDescent="0.35">
      <c r="A379" s="4"/>
      <c r="B379" s="3"/>
      <c r="C379" s="4"/>
      <c r="D379" s="38"/>
      <c r="E379" s="38"/>
      <c r="F379" s="38"/>
      <c r="G379" s="39"/>
    </row>
    <row r="380" spans="1:7" x14ac:dyDescent="0.35">
      <c r="A380" s="4"/>
      <c r="B380" s="3"/>
      <c r="C380" s="4"/>
      <c r="D380" s="38"/>
      <c r="E380" s="38"/>
      <c r="F380" s="38"/>
      <c r="G380" s="39"/>
    </row>
    <row r="381" spans="1:7" x14ac:dyDescent="0.35">
      <c r="A381" s="4"/>
      <c r="B381" s="3"/>
      <c r="C381" s="4"/>
      <c r="D381" s="38"/>
      <c r="E381" s="38"/>
      <c r="F381" s="38"/>
      <c r="G381" s="39"/>
    </row>
    <row r="382" spans="1:7" x14ac:dyDescent="0.35">
      <c r="A382" s="4"/>
      <c r="B382" s="3"/>
      <c r="C382" s="4"/>
      <c r="D382" s="38"/>
      <c r="E382" s="38"/>
      <c r="F382" s="38"/>
      <c r="G382" s="39"/>
    </row>
    <row r="383" spans="1:7" x14ac:dyDescent="0.35">
      <c r="A383" s="4"/>
      <c r="B383" s="3"/>
      <c r="C383" s="4"/>
      <c r="D383" s="38"/>
      <c r="E383" s="38"/>
      <c r="F383" s="38"/>
      <c r="G383" s="39"/>
    </row>
    <row r="384" spans="1:7" x14ac:dyDescent="0.35">
      <c r="A384" s="4"/>
      <c r="B384" s="3"/>
      <c r="C384" s="4"/>
      <c r="D384" s="38"/>
      <c r="E384" s="38"/>
      <c r="F384" s="38"/>
      <c r="G384" s="39"/>
    </row>
    <row r="385" spans="1:7" x14ac:dyDescent="0.35">
      <c r="A385" s="4"/>
      <c r="B385" s="3"/>
      <c r="C385" s="4"/>
      <c r="D385" s="38"/>
      <c r="E385" s="38"/>
      <c r="F385" s="38"/>
      <c r="G385" s="39"/>
    </row>
    <row r="386" spans="1:7" x14ac:dyDescent="0.35">
      <c r="A386" s="4"/>
      <c r="B386" s="3"/>
      <c r="C386" s="4"/>
      <c r="D386" s="38"/>
      <c r="E386" s="38"/>
      <c r="F386" s="38"/>
      <c r="G386" s="39"/>
    </row>
    <row r="387" spans="1:7" x14ac:dyDescent="0.35">
      <c r="A387" s="4"/>
      <c r="B387" s="3"/>
      <c r="C387" s="4"/>
      <c r="D387" s="38"/>
      <c r="E387" s="38"/>
      <c r="F387" s="38"/>
      <c r="G387" s="39"/>
    </row>
    <row r="388" spans="1:7" x14ac:dyDescent="0.35">
      <c r="A388" s="4"/>
      <c r="B388" s="3"/>
      <c r="C388" s="4"/>
      <c r="D388" s="38"/>
      <c r="E388" s="38"/>
      <c r="F388" s="38"/>
      <c r="G388" s="39"/>
    </row>
    <row r="389" spans="1:7" x14ac:dyDescent="0.35">
      <c r="A389" s="4"/>
      <c r="B389" s="3"/>
      <c r="C389" s="4"/>
      <c r="D389" s="38"/>
      <c r="E389" s="38"/>
      <c r="F389" s="38"/>
      <c r="G389" s="39"/>
    </row>
    <row r="390" spans="1:7" x14ac:dyDescent="0.35">
      <c r="A390" s="4"/>
      <c r="B390" s="3"/>
      <c r="C390" s="4"/>
      <c r="D390" s="38"/>
      <c r="E390" s="38"/>
      <c r="F390" s="38"/>
      <c r="G390" s="39"/>
    </row>
    <row r="391" spans="1:7" x14ac:dyDescent="0.35">
      <c r="A391" s="4"/>
      <c r="B391" s="3"/>
      <c r="C391" s="4"/>
      <c r="D391" s="38"/>
      <c r="E391" s="38"/>
      <c r="F391" s="38"/>
      <c r="G391" s="39"/>
    </row>
    <row r="392" spans="1:7" x14ac:dyDescent="0.35">
      <c r="A392" s="4"/>
      <c r="B392" s="3"/>
      <c r="C392" s="4"/>
      <c r="D392" s="38"/>
      <c r="E392" s="38"/>
      <c r="F392" s="38"/>
      <c r="G392" s="39"/>
    </row>
    <row r="393" spans="1:7" x14ac:dyDescent="0.35">
      <c r="A393" s="4"/>
      <c r="B393" s="3"/>
      <c r="C393" s="4"/>
      <c r="D393" s="38"/>
      <c r="E393" s="38"/>
      <c r="F393" s="38"/>
      <c r="G393" s="39"/>
    </row>
    <row r="413" spans="3:7" s="189" customFormat="1" ht="18.75" customHeight="1" x14ac:dyDescent="0.35">
      <c r="C413" s="187"/>
      <c r="D413" s="188"/>
      <c r="E413" s="188"/>
      <c r="F413" s="188"/>
      <c r="G413" s="190"/>
    </row>
    <row r="414" spans="3:7" s="189" customFormat="1" ht="18.75" customHeight="1" x14ac:dyDescent="0.35">
      <c r="C414" s="187"/>
      <c r="D414" s="188"/>
      <c r="E414" s="188"/>
      <c r="F414" s="188"/>
      <c r="G414" s="190"/>
    </row>
  </sheetData>
  <mergeCells count="3">
    <mergeCell ref="B3:G3"/>
    <mergeCell ref="B240:C240"/>
    <mergeCell ref="C4:G4"/>
  </mergeCells>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2"/>
  <sheetViews>
    <sheetView topLeftCell="B1" zoomScale="80" zoomScaleNormal="80" zoomScaleSheetLayoutView="80" workbookViewId="0">
      <selection activeCell="F5" sqref="F5:F99"/>
    </sheetView>
  </sheetViews>
  <sheetFormatPr defaultColWidth="8.81640625" defaultRowHeight="15.5" x14ac:dyDescent="0.35"/>
  <cols>
    <col min="1" max="1" width="2" style="187" hidden="1" customWidth="1"/>
    <col min="2" max="2" width="7.26953125" style="189" customWidth="1"/>
    <col min="3" max="3" width="82" style="187" customWidth="1"/>
    <col min="4" max="4" width="19.54296875" style="188" bestFit="1" customWidth="1"/>
    <col min="5" max="6" width="11.1796875" style="188" customWidth="1"/>
    <col min="7" max="7" width="15.81640625" style="190" customWidth="1"/>
    <col min="8" max="16384" width="8.81640625" style="187"/>
  </cols>
  <sheetData>
    <row r="1" spans="1:7" ht="66" customHeight="1" x14ac:dyDescent="0.35">
      <c r="A1" s="4"/>
      <c r="B1" s="3"/>
      <c r="C1" s="4"/>
      <c r="D1" s="38"/>
      <c r="E1" s="38"/>
      <c r="F1" s="38"/>
      <c r="G1" s="39"/>
    </row>
    <row r="2" spans="1:7" ht="32.5" customHeight="1" thickBot="1" x14ac:dyDescent="0.4">
      <c r="A2" s="4"/>
      <c r="B2" s="537" t="s">
        <v>83</v>
      </c>
      <c r="C2" s="537"/>
      <c r="D2" s="537"/>
      <c r="E2" s="537"/>
      <c r="F2" s="537"/>
      <c r="G2" s="537"/>
    </row>
    <row r="3" spans="1:7" ht="28.15" customHeight="1" thickTop="1" thickBot="1" x14ac:dyDescent="0.4">
      <c r="A3" s="4"/>
      <c r="B3" s="131"/>
      <c r="C3" s="131" t="s">
        <v>246</v>
      </c>
      <c r="D3" s="131"/>
      <c r="E3" s="131"/>
      <c r="F3" s="131"/>
      <c r="G3" s="154"/>
    </row>
    <row r="4" spans="1:7" ht="39.65" customHeight="1" thickTop="1" thickBot="1" x14ac:dyDescent="0.4">
      <c r="A4" s="4"/>
      <c r="B4" s="521" t="s">
        <v>85</v>
      </c>
      <c r="C4" s="522" t="s">
        <v>86</v>
      </c>
      <c r="D4" s="523" t="s">
        <v>87</v>
      </c>
      <c r="E4" s="523" t="s">
        <v>88</v>
      </c>
      <c r="F4" s="523" t="s">
        <v>89</v>
      </c>
      <c r="G4" s="524" t="s">
        <v>90</v>
      </c>
    </row>
    <row r="5" spans="1:7" ht="21.65" customHeight="1" thickTop="1" x14ac:dyDescent="0.35">
      <c r="A5" s="4"/>
      <c r="B5" s="27" t="s">
        <v>24</v>
      </c>
      <c r="C5" s="104" t="s">
        <v>247</v>
      </c>
      <c r="D5" s="31"/>
      <c r="E5" s="31"/>
      <c r="F5" s="31"/>
      <c r="G5" s="32"/>
    </row>
    <row r="6" spans="1:7" ht="31.5" customHeight="1" x14ac:dyDescent="0.35">
      <c r="A6" s="4"/>
      <c r="B6" s="18"/>
      <c r="C6" s="104"/>
      <c r="D6" s="31"/>
      <c r="E6" s="31"/>
      <c r="F6" s="31"/>
      <c r="G6" s="32"/>
    </row>
    <row r="7" spans="1:7" ht="18" x14ac:dyDescent="0.35">
      <c r="A7" s="4"/>
      <c r="B7" s="170" t="s">
        <v>24</v>
      </c>
      <c r="C7" s="171" t="s">
        <v>96</v>
      </c>
      <c r="D7" s="172"/>
      <c r="E7" s="31"/>
      <c r="F7" s="31"/>
      <c r="G7" s="32"/>
    </row>
    <row r="8" spans="1:7" ht="18" x14ac:dyDescent="0.35">
      <c r="A8" s="4"/>
      <c r="B8" s="170"/>
      <c r="C8" s="171"/>
      <c r="D8" s="172"/>
      <c r="E8" s="31"/>
      <c r="F8" s="31"/>
      <c r="G8" s="32"/>
    </row>
    <row r="9" spans="1:7" ht="18.75" customHeight="1" x14ac:dyDescent="0.35">
      <c r="A9" s="4"/>
      <c r="B9" s="170"/>
      <c r="C9" s="242" t="s">
        <v>97</v>
      </c>
      <c r="D9" s="172"/>
      <c r="E9" s="31"/>
      <c r="F9" s="31"/>
      <c r="G9" s="32"/>
    </row>
    <row r="10" spans="1:7" ht="22.9" customHeight="1" x14ac:dyDescent="0.3">
      <c r="A10" s="4"/>
      <c r="B10" s="101"/>
      <c r="C10" s="243" t="s">
        <v>248</v>
      </c>
      <c r="D10" s="29" t="s">
        <v>98</v>
      </c>
      <c r="E10" s="31">
        <v>96</v>
      </c>
      <c r="F10" s="31"/>
      <c r="G10" s="93">
        <f>E10*F10</f>
        <v>0</v>
      </c>
    </row>
    <row r="11" spans="1:7" ht="18.75" customHeight="1" x14ac:dyDescent="0.3">
      <c r="A11" s="4"/>
      <c r="B11" s="101"/>
      <c r="C11" s="173"/>
      <c r="D11" s="38"/>
      <c r="E11" s="46"/>
      <c r="F11" s="46"/>
      <c r="G11" s="93"/>
    </row>
    <row r="12" spans="1:7" ht="18.75" customHeight="1" x14ac:dyDescent="0.4">
      <c r="A12" s="4"/>
      <c r="B12" s="174" t="s">
        <v>0</v>
      </c>
      <c r="C12" s="175" t="s">
        <v>101</v>
      </c>
      <c r="D12" s="29"/>
      <c r="E12" s="46"/>
      <c r="F12" s="46"/>
      <c r="G12" s="93"/>
    </row>
    <row r="13" spans="1:7" ht="15.65" customHeight="1" x14ac:dyDescent="0.4">
      <c r="A13" s="4"/>
      <c r="B13" s="174"/>
      <c r="C13" s="175"/>
      <c r="D13" s="29"/>
      <c r="E13" s="46"/>
      <c r="F13" s="46"/>
      <c r="G13" s="93"/>
    </row>
    <row r="14" spans="1:7" ht="15.65" customHeight="1" x14ac:dyDescent="0.35">
      <c r="A14" s="4"/>
      <c r="B14" s="174"/>
      <c r="C14" s="173" t="s">
        <v>102</v>
      </c>
      <c r="D14" s="29" t="s">
        <v>98</v>
      </c>
      <c r="E14" s="46">
        <v>33.6</v>
      </c>
      <c r="F14" s="46"/>
      <c r="G14" s="93">
        <f t="shared" ref="G14:G41" si="0">E14*F14</f>
        <v>0</v>
      </c>
    </row>
    <row r="15" spans="1:7" ht="15.65" customHeight="1" x14ac:dyDescent="0.4">
      <c r="A15" s="4"/>
      <c r="B15" s="174"/>
      <c r="C15" s="175"/>
      <c r="D15" s="29"/>
      <c r="E15" s="46"/>
      <c r="F15" s="46"/>
      <c r="G15" s="93"/>
    </row>
    <row r="16" spans="1:7" ht="15.65" customHeight="1" x14ac:dyDescent="0.4">
      <c r="A16" s="4"/>
      <c r="B16" s="174" t="s">
        <v>100</v>
      </c>
      <c r="C16" s="178" t="s">
        <v>119</v>
      </c>
      <c r="D16" s="29"/>
      <c r="E16" s="46"/>
      <c r="F16" s="46"/>
      <c r="G16" s="93"/>
    </row>
    <row r="17" spans="1:15" ht="15.65" customHeight="1" x14ac:dyDescent="0.4">
      <c r="A17" s="4"/>
      <c r="B17" s="174"/>
      <c r="C17" s="178"/>
      <c r="D17" s="29"/>
      <c r="E17" s="46"/>
      <c r="F17" s="46"/>
      <c r="G17" s="93"/>
    </row>
    <row r="18" spans="1:15" ht="15.65" customHeight="1" x14ac:dyDescent="0.35">
      <c r="A18" s="4"/>
      <c r="B18" s="174"/>
      <c r="C18" s="45" t="s">
        <v>120</v>
      </c>
      <c r="D18" s="29" t="s">
        <v>98</v>
      </c>
      <c r="E18" s="46">
        <v>8</v>
      </c>
      <c r="F18" s="46"/>
      <c r="G18" s="93">
        <f t="shared" si="0"/>
        <v>0</v>
      </c>
    </row>
    <row r="19" spans="1:15" ht="15.65" customHeight="1" x14ac:dyDescent="0.35">
      <c r="A19" s="4"/>
      <c r="B19" s="135"/>
      <c r="C19" s="135"/>
      <c r="D19" s="135"/>
      <c r="E19" s="135"/>
      <c r="F19" s="135"/>
      <c r="G19" s="93"/>
    </row>
    <row r="20" spans="1:15" ht="15.65" customHeight="1" x14ac:dyDescent="0.4">
      <c r="A20" s="4"/>
      <c r="B20" s="174" t="s">
        <v>100</v>
      </c>
      <c r="C20" s="178" t="s">
        <v>249</v>
      </c>
      <c r="D20" s="29"/>
      <c r="E20" s="46"/>
      <c r="F20" s="46"/>
      <c r="G20" s="93"/>
    </row>
    <row r="21" spans="1:15" s="133" customFormat="1" ht="15.65" customHeight="1" x14ac:dyDescent="0.4">
      <c r="A21" s="135"/>
      <c r="B21" s="174"/>
      <c r="C21" s="178"/>
      <c r="D21" s="29"/>
      <c r="E21" s="46"/>
      <c r="F21" s="46"/>
      <c r="G21" s="93"/>
    </row>
    <row r="22" spans="1:15" ht="15.65" customHeight="1" x14ac:dyDescent="0.35">
      <c r="A22" s="4"/>
      <c r="B22" s="174"/>
      <c r="C22" s="244" t="s">
        <v>250</v>
      </c>
      <c r="D22" s="29" t="s">
        <v>98</v>
      </c>
      <c r="E22" s="457">
        <v>160</v>
      </c>
      <c r="F22" s="46"/>
      <c r="G22" s="93">
        <f t="shared" si="0"/>
        <v>0</v>
      </c>
    </row>
    <row r="23" spans="1:15" ht="15.65" customHeight="1" x14ac:dyDescent="0.4">
      <c r="A23" s="4"/>
      <c r="B23" s="174"/>
      <c r="C23" s="178"/>
      <c r="D23" s="29"/>
      <c r="E23" s="46"/>
      <c r="F23" s="46"/>
      <c r="G23" s="93"/>
    </row>
    <row r="24" spans="1:15" ht="45.75" customHeight="1" x14ac:dyDescent="0.4">
      <c r="A24" s="4"/>
      <c r="B24" s="174" t="s">
        <v>103</v>
      </c>
      <c r="C24" s="179" t="s">
        <v>125</v>
      </c>
      <c r="D24" s="29"/>
      <c r="E24" s="46"/>
      <c r="F24" s="46"/>
      <c r="G24" s="93"/>
    </row>
    <row r="25" spans="1:15" ht="15.65" customHeight="1" x14ac:dyDescent="0.4">
      <c r="A25" s="4"/>
      <c r="B25" s="44"/>
      <c r="C25" s="179"/>
      <c r="D25" s="29"/>
      <c r="E25" s="46"/>
      <c r="F25" s="46"/>
      <c r="G25" s="93"/>
    </row>
    <row r="26" spans="1:15" ht="15.65" customHeight="1" x14ac:dyDescent="0.35">
      <c r="A26" s="4"/>
      <c r="B26" s="101">
        <v>1</v>
      </c>
      <c r="C26" s="180" t="s">
        <v>126</v>
      </c>
      <c r="D26" s="29" t="s">
        <v>98</v>
      </c>
      <c r="E26" s="457">
        <v>24</v>
      </c>
      <c r="F26" s="46"/>
      <c r="G26" s="93">
        <f t="shared" si="0"/>
        <v>0</v>
      </c>
    </row>
    <row r="27" spans="1:15" ht="15.65" customHeight="1" x14ac:dyDescent="0.35">
      <c r="A27" s="4"/>
      <c r="B27" s="101"/>
      <c r="C27" s="245"/>
      <c r="D27" s="29"/>
      <c r="E27" s="46"/>
      <c r="F27" s="46"/>
      <c r="G27" s="93"/>
    </row>
    <row r="28" spans="1:15" ht="15.65" customHeight="1" x14ac:dyDescent="0.35">
      <c r="A28" s="4"/>
      <c r="B28" s="44"/>
      <c r="C28" s="245"/>
      <c r="D28" s="29"/>
      <c r="E28" s="46"/>
      <c r="F28" s="46"/>
      <c r="G28" s="93"/>
    </row>
    <row r="29" spans="1:15" ht="15.65" customHeight="1" x14ac:dyDescent="0.3">
      <c r="A29" s="4"/>
      <c r="B29" s="44"/>
      <c r="C29" s="228" t="s">
        <v>148</v>
      </c>
      <c r="D29" s="29"/>
      <c r="E29" s="46"/>
      <c r="F29" s="46"/>
      <c r="G29" s="93"/>
    </row>
    <row r="30" spans="1:15" ht="15.65" customHeight="1" x14ac:dyDescent="0.35">
      <c r="A30" s="4"/>
      <c r="B30" s="174" t="s">
        <v>109</v>
      </c>
      <c r="C30" s="138" t="s">
        <v>149</v>
      </c>
      <c r="D30" s="29"/>
      <c r="E30" s="46"/>
      <c r="F30" s="46"/>
      <c r="G30" s="93"/>
    </row>
    <row r="31" spans="1:15" ht="15.65" customHeight="1" x14ac:dyDescent="0.3">
      <c r="A31" s="4"/>
      <c r="B31" s="18"/>
      <c r="C31" s="138"/>
      <c r="D31" s="29"/>
      <c r="E31" s="46"/>
      <c r="F31" s="46"/>
      <c r="G31" s="93"/>
    </row>
    <row r="32" spans="1:15" ht="21.75" customHeight="1" x14ac:dyDescent="0.3">
      <c r="A32" s="4"/>
      <c r="B32" s="18"/>
      <c r="C32" s="59" t="s">
        <v>126</v>
      </c>
      <c r="D32" s="29"/>
      <c r="E32" s="46"/>
      <c r="F32" s="46"/>
      <c r="G32" s="93"/>
    </row>
    <row r="33" spans="1:7" x14ac:dyDescent="0.3">
      <c r="A33" s="4"/>
      <c r="B33" s="18"/>
      <c r="C33" s="59"/>
      <c r="D33" s="29"/>
      <c r="E33" s="46"/>
      <c r="F33" s="46"/>
      <c r="G33" s="93"/>
    </row>
    <row r="34" spans="1:7" x14ac:dyDescent="0.3">
      <c r="A34" s="4"/>
      <c r="B34" s="18">
        <v>1</v>
      </c>
      <c r="C34" s="59" t="s">
        <v>251</v>
      </c>
      <c r="D34" s="29" t="s">
        <v>130</v>
      </c>
      <c r="E34" s="46">
        <v>1424</v>
      </c>
      <c r="F34" s="46"/>
      <c r="G34" s="93">
        <f t="shared" si="0"/>
        <v>0</v>
      </c>
    </row>
    <row r="35" spans="1:7" x14ac:dyDescent="0.3">
      <c r="A35" s="4"/>
      <c r="B35" s="18"/>
      <c r="C35" s="59"/>
      <c r="D35" s="29"/>
      <c r="E35" s="46"/>
      <c r="F35" s="46"/>
      <c r="G35" s="93"/>
    </row>
    <row r="36" spans="1:7" x14ac:dyDescent="0.3">
      <c r="A36" s="4"/>
      <c r="B36" s="18">
        <v>2</v>
      </c>
      <c r="C36" s="59" t="s">
        <v>252</v>
      </c>
      <c r="D36" s="29" t="s">
        <v>130</v>
      </c>
      <c r="E36" s="46">
        <v>695.2</v>
      </c>
      <c r="F36" s="46"/>
      <c r="G36" s="93">
        <f t="shared" si="0"/>
        <v>0</v>
      </c>
    </row>
    <row r="37" spans="1:7" ht="18" x14ac:dyDescent="0.3">
      <c r="A37" s="4"/>
      <c r="B37" s="18"/>
      <c r="C37" s="138"/>
      <c r="D37" s="29"/>
      <c r="E37" s="46"/>
      <c r="F37" s="46"/>
      <c r="G37" s="93"/>
    </row>
    <row r="38" spans="1:7" x14ac:dyDescent="0.35">
      <c r="A38" s="4"/>
      <c r="B38" s="18"/>
      <c r="C38" s="245"/>
      <c r="D38" s="29"/>
      <c r="E38" s="46"/>
      <c r="F38" s="46"/>
      <c r="G38" s="93"/>
    </row>
    <row r="39" spans="1:7" ht="18" x14ac:dyDescent="0.35">
      <c r="A39" s="4"/>
      <c r="B39" s="27" t="s">
        <v>118</v>
      </c>
      <c r="C39" s="56" t="s">
        <v>156</v>
      </c>
      <c r="D39" s="30"/>
      <c r="E39" s="31"/>
      <c r="F39" s="31"/>
      <c r="G39" s="93"/>
    </row>
    <row r="40" spans="1:7" ht="18" x14ac:dyDescent="0.35">
      <c r="A40" s="4"/>
      <c r="B40" s="18"/>
      <c r="C40" s="56"/>
      <c r="D40" s="30"/>
      <c r="E40" s="31"/>
      <c r="F40" s="31"/>
      <c r="G40" s="93"/>
    </row>
    <row r="41" spans="1:7" x14ac:dyDescent="0.35">
      <c r="A41" s="4"/>
      <c r="B41" s="18">
        <v>1</v>
      </c>
      <c r="C41" s="59" t="s">
        <v>126</v>
      </c>
      <c r="D41" s="30" t="s">
        <v>95</v>
      </c>
      <c r="E41" s="31">
        <v>160</v>
      </c>
      <c r="F41" s="31"/>
      <c r="G41" s="93">
        <f t="shared" si="0"/>
        <v>0</v>
      </c>
    </row>
    <row r="42" spans="1:7" ht="18" x14ac:dyDescent="0.35">
      <c r="A42" s="4"/>
      <c r="B42" s="18"/>
      <c r="C42" s="56"/>
      <c r="D42" s="30"/>
      <c r="E42" s="31"/>
      <c r="F42" s="31"/>
      <c r="G42" s="93"/>
    </row>
    <row r="43" spans="1:7" x14ac:dyDescent="0.3">
      <c r="A43" s="4"/>
      <c r="B43" s="27" t="s">
        <v>24</v>
      </c>
      <c r="C43" s="90" t="s">
        <v>137</v>
      </c>
      <c r="D43" s="30"/>
      <c r="E43" s="31"/>
      <c r="F43" s="31"/>
      <c r="G43" s="92">
        <f>SUM(G10:G42)</f>
        <v>0</v>
      </c>
    </row>
    <row r="44" spans="1:7" x14ac:dyDescent="0.3">
      <c r="A44" s="4"/>
      <c r="B44" s="69" t="s">
        <v>48</v>
      </c>
      <c r="C44" s="89" t="s">
        <v>253</v>
      </c>
      <c r="D44" s="52"/>
      <c r="E44" s="53"/>
      <c r="F44" s="53"/>
      <c r="G44" s="54"/>
    </row>
    <row r="45" spans="1:7" x14ac:dyDescent="0.3">
      <c r="A45" s="4"/>
      <c r="B45" s="69"/>
      <c r="C45" s="70"/>
      <c r="D45" s="52"/>
      <c r="E45" s="53"/>
      <c r="F45" s="53"/>
      <c r="G45" s="54"/>
    </row>
    <row r="46" spans="1:7" ht="45" x14ac:dyDescent="0.3">
      <c r="A46" s="4"/>
      <c r="B46" s="18">
        <v>1</v>
      </c>
      <c r="C46" s="167" t="s">
        <v>254</v>
      </c>
      <c r="D46" s="30" t="s">
        <v>95</v>
      </c>
      <c r="E46" s="75">
        <v>784</v>
      </c>
      <c r="F46" s="458"/>
      <c r="G46" s="105">
        <f>E46*F46</f>
        <v>0</v>
      </c>
    </row>
    <row r="47" spans="1:7" x14ac:dyDescent="0.3">
      <c r="A47" s="4"/>
      <c r="B47" s="18"/>
      <c r="C47" s="167"/>
      <c r="D47" s="30"/>
      <c r="E47" s="75"/>
      <c r="F47" s="75"/>
      <c r="G47" s="105"/>
    </row>
    <row r="48" spans="1:7" ht="49.15" customHeight="1" x14ac:dyDescent="0.3">
      <c r="A48" s="4"/>
      <c r="B48" s="18"/>
      <c r="C48" s="167" t="s">
        <v>255</v>
      </c>
      <c r="D48" s="29" t="s">
        <v>98</v>
      </c>
      <c r="E48" s="75">
        <v>11.76</v>
      </c>
      <c r="F48" s="75"/>
      <c r="G48" s="105">
        <f t="shared" ref="G48:G64" si="1">E48*F48</f>
        <v>0</v>
      </c>
    </row>
    <row r="49" spans="1:7" ht="14.5" customHeight="1" x14ac:dyDescent="0.3">
      <c r="A49" s="4"/>
      <c r="B49" s="18"/>
      <c r="C49" s="167"/>
      <c r="D49" s="68"/>
      <c r="E49" s="68"/>
      <c r="F49" s="68"/>
      <c r="G49" s="105"/>
    </row>
    <row r="50" spans="1:7" ht="22.15" customHeight="1" x14ac:dyDescent="0.35">
      <c r="A50" s="4"/>
      <c r="B50" s="246">
        <v>2</v>
      </c>
      <c r="C50" s="247" t="s">
        <v>256</v>
      </c>
      <c r="D50" s="30"/>
      <c r="E50" s="31"/>
      <c r="F50" s="31"/>
      <c r="G50" s="105"/>
    </row>
    <row r="51" spans="1:7" x14ac:dyDescent="0.3">
      <c r="A51" s="4"/>
      <c r="B51" s="18"/>
      <c r="C51" s="167" t="s">
        <v>152</v>
      </c>
      <c r="D51" s="29" t="s">
        <v>98</v>
      </c>
      <c r="E51" s="459">
        <v>18.225000000000001</v>
      </c>
      <c r="F51" s="31"/>
      <c r="G51" s="105">
        <f t="shared" si="1"/>
        <v>0</v>
      </c>
    </row>
    <row r="52" spans="1:7" x14ac:dyDescent="0.3">
      <c r="A52" s="4"/>
      <c r="B52" s="18"/>
      <c r="C52" s="167"/>
      <c r="D52" s="30"/>
      <c r="E52" s="31"/>
      <c r="F52" s="31"/>
      <c r="G52" s="105"/>
    </row>
    <row r="53" spans="1:7" ht="25.15" customHeight="1" x14ac:dyDescent="0.35">
      <c r="A53" s="4"/>
      <c r="B53" s="18">
        <v>3</v>
      </c>
      <c r="C53" s="228" t="s">
        <v>148</v>
      </c>
      <c r="D53" s="30"/>
      <c r="E53" s="31"/>
      <c r="F53" s="31"/>
      <c r="G53" s="105"/>
    </row>
    <row r="54" spans="1:7" ht="18" x14ac:dyDescent="0.35">
      <c r="A54" s="4"/>
      <c r="B54" s="18"/>
      <c r="C54" s="138" t="s">
        <v>149</v>
      </c>
      <c r="D54" s="30"/>
      <c r="E54" s="31"/>
      <c r="F54" s="31"/>
      <c r="G54" s="105"/>
    </row>
    <row r="55" spans="1:7" ht="21.75" customHeight="1" x14ac:dyDescent="0.35">
      <c r="A55" s="4"/>
      <c r="B55" s="18"/>
      <c r="C55" s="138"/>
      <c r="D55" s="30"/>
      <c r="E55" s="31"/>
      <c r="F55" s="31"/>
      <c r="G55" s="105"/>
    </row>
    <row r="56" spans="1:7" x14ac:dyDescent="0.35">
      <c r="A56" s="4"/>
      <c r="B56" s="18"/>
      <c r="C56" s="59" t="s">
        <v>152</v>
      </c>
      <c r="D56" s="30"/>
      <c r="E56" s="31"/>
      <c r="F56" s="31"/>
      <c r="G56" s="105"/>
    </row>
    <row r="57" spans="1:7" x14ac:dyDescent="0.35">
      <c r="A57" s="4"/>
      <c r="B57" s="18"/>
      <c r="C57" s="59"/>
      <c r="D57" s="30"/>
      <c r="E57" s="31"/>
      <c r="F57" s="31"/>
      <c r="G57" s="105"/>
    </row>
    <row r="58" spans="1:7" ht="32.25" customHeight="1" x14ac:dyDescent="0.35">
      <c r="A58" s="4"/>
      <c r="B58" s="18" t="s">
        <v>223</v>
      </c>
      <c r="C58" s="59" t="s">
        <v>129</v>
      </c>
      <c r="D58" s="30" t="s">
        <v>130</v>
      </c>
      <c r="E58" s="31">
        <v>720.9</v>
      </c>
      <c r="F58" s="31"/>
      <c r="G58" s="105">
        <f t="shared" si="1"/>
        <v>0</v>
      </c>
    </row>
    <row r="59" spans="1:7" x14ac:dyDescent="0.35">
      <c r="A59" s="4"/>
      <c r="B59" s="18"/>
      <c r="C59" s="59"/>
      <c r="D59" s="30"/>
      <c r="E59" s="31"/>
      <c r="F59" s="31"/>
      <c r="G59" s="105"/>
    </row>
    <row r="60" spans="1:7" ht="38.25" customHeight="1" x14ac:dyDescent="0.35">
      <c r="A60" s="4"/>
      <c r="B60" s="18" t="s">
        <v>226</v>
      </c>
      <c r="C60" s="59" t="s">
        <v>257</v>
      </c>
      <c r="D60" s="30" t="s">
        <v>130</v>
      </c>
      <c r="E60" s="31">
        <v>383.9</v>
      </c>
      <c r="F60" s="31"/>
      <c r="G60" s="105">
        <f t="shared" si="1"/>
        <v>0</v>
      </c>
    </row>
    <row r="61" spans="1:7" ht="18.75" customHeight="1" x14ac:dyDescent="0.35">
      <c r="A61" s="4"/>
      <c r="B61" s="18"/>
      <c r="C61" s="59"/>
      <c r="D61" s="30"/>
      <c r="E61" s="31"/>
      <c r="F61" s="31"/>
      <c r="G61" s="105"/>
    </row>
    <row r="62" spans="1:7" ht="18.75" customHeight="1" x14ac:dyDescent="0.35">
      <c r="A62" s="4"/>
      <c r="B62" s="18">
        <v>4</v>
      </c>
      <c r="C62" s="56" t="s">
        <v>156</v>
      </c>
      <c r="D62" s="30"/>
      <c r="E62" s="31"/>
      <c r="F62" s="31"/>
      <c r="G62" s="105"/>
    </row>
    <row r="63" spans="1:7" ht="18.75" customHeight="1" x14ac:dyDescent="0.35">
      <c r="A63" s="4"/>
      <c r="B63" s="18"/>
      <c r="C63" s="56"/>
      <c r="D63" s="30"/>
      <c r="E63" s="31"/>
      <c r="F63" s="31"/>
      <c r="G63" s="105"/>
    </row>
    <row r="64" spans="1:7" ht="18.75" customHeight="1" x14ac:dyDescent="0.35">
      <c r="A64" s="4"/>
      <c r="B64" s="18" t="s">
        <v>223</v>
      </c>
      <c r="C64" s="59" t="s">
        <v>152</v>
      </c>
      <c r="D64" s="30" t="s">
        <v>98</v>
      </c>
      <c r="E64" s="459">
        <v>60.3</v>
      </c>
      <c r="F64" s="31"/>
      <c r="G64" s="105">
        <f t="shared" si="1"/>
        <v>0</v>
      </c>
    </row>
    <row r="65" spans="1:7" ht="18.75" customHeight="1" x14ac:dyDescent="0.35">
      <c r="A65" s="4"/>
      <c r="B65" s="18"/>
      <c r="C65" s="138"/>
      <c r="D65" s="30"/>
      <c r="E65" s="31"/>
      <c r="F65" s="31"/>
      <c r="G65" s="105"/>
    </row>
    <row r="66" spans="1:7" ht="18.75" customHeight="1" x14ac:dyDescent="0.35">
      <c r="A66" s="4"/>
      <c r="B66" s="27" t="s">
        <v>48</v>
      </c>
      <c r="C66" s="91" t="s">
        <v>160</v>
      </c>
      <c r="D66" s="30"/>
      <c r="E66" s="31"/>
      <c r="F66" s="31"/>
      <c r="G66" s="106">
        <f>SUM(G46:G65)</f>
        <v>0</v>
      </c>
    </row>
    <row r="67" spans="1:7" ht="18.75" customHeight="1" x14ac:dyDescent="0.35">
      <c r="A67" s="4"/>
      <c r="B67" s="27" t="s">
        <v>0</v>
      </c>
      <c r="C67" s="103" t="s">
        <v>242</v>
      </c>
      <c r="D67" s="61"/>
      <c r="E67" s="71"/>
      <c r="F67" s="53"/>
      <c r="G67" s="72"/>
    </row>
    <row r="68" spans="1:7" ht="18.75" customHeight="1" x14ac:dyDescent="0.35">
      <c r="A68" s="4"/>
      <c r="B68" s="27"/>
      <c r="C68" s="20" t="s">
        <v>185</v>
      </c>
      <c r="D68" s="529"/>
      <c r="E68" s="71"/>
      <c r="F68" s="53"/>
      <c r="G68" s="72"/>
    </row>
    <row r="69" spans="1:7" ht="18.649999999999999" customHeight="1" x14ac:dyDescent="0.35">
      <c r="A69" s="4"/>
      <c r="B69" s="18"/>
      <c r="C69" s="20"/>
      <c r="D69" s="413"/>
      <c r="E69" s="31"/>
      <c r="F69" s="31"/>
      <c r="G69" s="32"/>
    </row>
    <row r="70" spans="1:7" ht="24.65" customHeight="1" x14ac:dyDescent="0.3">
      <c r="A70" s="4"/>
      <c r="B70" s="18" t="s">
        <v>223</v>
      </c>
      <c r="C70" s="45" t="s">
        <v>258</v>
      </c>
      <c r="D70" s="30" t="s">
        <v>95</v>
      </c>
      <c r="E70" s="31">
        <v>1019.2</v>
      </c>
      <c r="F70" s="31"/>
      <c r="G70" s="93">
        <f>E70*F70</f>
        <v>0</v>
      </c>
    </row>
    <row r="71" spans="1:7" ht="18.649999999999999" customHeight="1" x14ac:dyDescent="0.3">
      <c r="A71" s="4"/>
      <c r="B71" s="18"/>
      <c r="C71" s="45"/>
      <c r="D71" s="30"/>
      <c r="E71" s="31"/>
      <c r="F71" s="31"/>
      <c r="G71" s="93"/>
    </row>
    <row r="72" spans="1:7" ht="18.75" customHeight="1" x14ac:dyDescent="0.3">
      <c r="A72" s="4"/>
      <c r="B72" s="18" t="s">
        <v>226</v>
      </c>
      <c r="C72" s="45" t="s">
        <v>259</v>
      </c>
      <c r="D72" s="30" t="s">
        <v>95</v>
      </c>
      <c r="E72" s="31">
        <v>1019.2</v>
      </c>
      <c r="F72" s="31"/>
      <c r="G72" s="93">
        <f>E72*F72</f>
        <v>0</v>
      </c>
    </row>
    <row r="73" spans="1:7" ht="18.75" customHeight="1" x14ac:dyDescent="0.35">
      <c r="A73" s="4"/>
      <c r="B73" s="18"/>
      <c r="C73" s="185" t="s">
        <v>198</v>
      </c>
      <c r="D73" s="30"/>
      <c r="E73" s="31"/>
      <c r="F73" s="31"/>
      <c r="G73" s="93"/>
    </row>
    <row r="74" spans="1:7" ht="18.75" customHeight="1" x14ac:dyDescent="0.35">
      <c r="A74" s="4"/>
      <c r="B74" s="18"/>
      <c r="C74" s="185"/>
      <c r="D74" s="30"/>
      <c r="E74" s="31"/>
      <c r="F74" s="31"/>
      <c r="G74" s="93"/>
    </row>
    <row r="75" spans="1:7" ht="30" customHeight="1" x14ac:dyDescent="0.35">
      <c r="A75" s="4"/>
      <c r="B75" s="18"/>
      <c r="C75" s="20" t="s">
        <v>199</v>
      </c>
      <c r="D75" s="30"/>
      <c r="E75" s="31"/>
      <c r="F75" s="31"/>
      <c r="G75" s="93"/>
    </row>
    <row r="76" spans="1:7" ht="17.25" customHeight="1" x14ac:dyDescent="0.35">
      <c r="A76" s="4"/>
      <c r="B76" s="18"/>
      <c r="C76" s="185"/>
      <c r="D76" s="30"/>
      <c r="E76" s="31"/>
      <c r="F76" s="31"/>
      <c r="G76" s="93"/>
    </row>
    <row r="77" spans="1:7" x14ac:dyDescent="0.35">
      <c r="A77" s="4"/>
      <c r="B77" s="18" t="s">
        <v>223</v>
      </c>
      <c r="C77" s="20" t="s">
        <v>260</v>
      </c>
      <c r="D77" s="30" t="s">
        <v>95</v>
      </c>
      <c r="E77" s="459">
        <v>2038.4</v>
      </c>
      <c r="F77" s="31"/>
      <c r="G77" s="93">
        <f t="shared" ref="G77" si="2">E77*F77</f>
        <v>0</v>
      </c>
    </row>
    <row r="78" spans="1:7" x14ac:dyDescent="0.35">
      <c r="A78" s="4"/>
      <c r="B78" s="18"/>
      <c r="C78" s="185"/>
      <c r="D78" s="30"/>
      <c r="E78" s="31"/>
      <c r="F78" s="31"/>
      <c r="G78" s="93"/>
    </row>
    <row r="79" spans="1:7" x14ac:dyDescent="0.35">
      <c r="A79" s="4"/>
      <c r="B79" s="27" t="s">
        <v>261</v>
      </c>
      <c r="C79" s="96" t="s">
        <v>170</v>
      </c>
      <c r="D79" s="31"/>
      <c r="E79" s="31"/>
      <c r="F79" s="31"/>
      <c r="G79" s="106">
        <f>SUM(G70:G78)</f>
        <v>0</v>
      </c>
    </row>
    <row r="80" spans="1:7" x14ac:dyDescent="0.3">
      <c r="A80" s="4"/>
      <c r="B80" s="44" t="s">
        <v>100</v>
      </c>
      <c r="C80" s="94" t="s">
        <v>262</v>
      </c>
      <c r="D80" s="62"/>
      <c r="E80" s="53"/>
      <c r="F80" s="53"/>
      <c r="G80" s="54"/>
    </row>
    <row r="81" spans="1:7" ht="120" x14ac:dyDescent="0.3">
      <c r="A81" s="4"/>
      <c r="B81" s="44"/>
      <c r="C81" s="64" t="s">
        <v>263</v>
      </c>
      <c r="D81" s="74" t="s">
        <v>264</v>
      </c>
      <c r="E81" s="73">
        <v>2</v>
      </c>
      <c r="F81" s="73"/>
      <c r="G81" s="99">
        <f>E81*F81</f>
        <v>0</v>
      </c>
    </row>
    <row r="82" spans="1:7" x14ac:dyDescent="0.3">
      <c r="A82" s="4"/>
      <c r="B82" s="114" t="s">
        <v>100</v>
      </c>
      <c r="C82" s="115" t="s">
        <v>170</v>
      </c>
      <c r="D82" s="73"/>
      <c r="E82" s="46"/>
      <c r="F82" s="46"/>
      <c r="G82" s="116">
        <f>SUM(G81)</f>
        <v>0</v>
      </c>
    </row>
    <row r="83" spans="1:7" x14ac:dyDescent="0.3">
      <c r="A83" s="4"/>
      <c r="B83" s="538" t="s">
        <v>235</v>
      </c>
      <c r="C83" s="534"/>
      <c r="D83" s="73"/>
      <c r="E83" s="46"/>
      <c r="F83" s="46"/>
      <c r="G83" s="47"/>
    </row>
    <row r="84" spans="1:7" x14ac:dyDescent="0.35">
      <c r="A84" s="4"/>
      <c r="B84" s="21"/>
      <c r="C84" s="22"/>
      <c r="D84" s="33"/>
      <c r="E84" s="34"/>
      <c r="F84" s="34"/>
      <c r="G84" s="32"/>
    </row>
    <row r="85" spans="1:7" x14ac:dyDescent="0.35">
      <c r="A85" s="4"/>
      <c r="B85" s="21" t="s">
        <v>85</v>
      </c>
      <c r="C85" s="19" t="s">
        <v>237</v>
      </c>
      <c r="D85" s="34"/>
      <c r="E85" s="34"/>
      <c r="F85" s="34"/>
      <c r="G85" s="32"/>
    </row>
    <row r="86" spans="1:7" x14ac:dyDescent="0.35">
      <c r="A86" s="4"/>
      <c r="B86" s="21"/>
      <c r="C86" s="23"/>
      <c r="D86" s="33" t="s">
        <v>236</v>
      </c>
      <c r="E86" s="35"/>
      <c r="F86" s="35"/>
      <c r="G86" s="36"/>
    </row>
    <row r="87" spans="1:7" x14ac:dyDescent="0.35">
      <c r="A87" s="4"/>
      <c r="B87" s="21"/>
      <c r="C87" s="23"/>
      <c r="D87" s="34"/>
      <c r="E87" s="34"/>
      <c r="F87" s="35"/>
      <c r="G87" s="36"/>
    </row>
    <row r="88" spans="1:7" ht="14.25" customHeight="1" x14ac:dyDescent="0.35">
      <c r="A88" s="4"/>
      <c r="B88" s="28" t="s">
        <v>24</v>
      </c>
      <c r="C88" s="24" t="s">
        <v>238</v>
      </c>
      <c r="D88" s="34"/>
      <c r="E88" s="35"/>
      <c r="F88" s="34"/>
      <c r="G88" s="93">
        <f>G43</f>
        <v>0</v>
      </c>
    </row>
    <row r="89" spans="1:7" x14ac:dyDescent="0.35">
      <c r="A89" s="4"/>
      <c r="B89" s="28"/>
      <c r="C89" s="23"/>
      <c r="D89" s="40"/>
      <c r="E89" s="40"/>
      <c r="F89" s="40"/>
      <c r="G89" s="119"/>
    </row>
    <row r="90" spans="1:7" x14ac:dyDescent="0.35">
      <c r="A90" s="4"/>
      <c r="B90" s="28" t="s">
        <v>48</v>
      </c>
      <c r="C90" s="25" t="s">
        <v>265</v>
      </c>
      <c r="D90" s="41"/>
      <c r="E90" s="35"/>
      <c r="F90" s="34"/>
      <c r="G90" s="120">
        <f>G66</f>
        <v>0</v>
      </c>
    </row>
    <row r="91" spans="1:7" ht="26.5" customHeight="1" x14ac:dyDescent="0.35">
      <c r="A91" s="4"/>
      <c r="B91" s="28"/>
      <c r="C91" s="25"/>
      <c r="D91" s="41"/>
      <c r="E91" s="35"/>
      <c r="F91" s="34"/>
      <c r="G91" s="120"/>
    </row>
    <row r="92" spans="1:7" ht="30" customHeight="1" x14ac:dyDescent="0.35">
      <c r="A92" s="4"/>
      <c r="B92" s="28" t="s">
        <v>0</v>
      </c>
      <c r="C92" s="25" t="s">
        <v>242</v>
      </c>
      <c r="D92" s="41"/>
      <c r="E92" s="41"/>
      <c r="F92" s="41"/>
      <c r="G92" s="121">
        <f>G79</f>
        <v>0</v>
      </c>
    </row>
    <row r="93" spans="1:7" ht="21.75" customHeight="1" x14ac:dyDescent="0.35">
      <c r="A93" s="4"/>
      <c r="B93" s="28"/>
      <c r="C93" s="25"/>
      <c r="D93" s="42"/>
      <c r="E93" s="35"/>
      <c r="F93" s="34"/>
      <c r="G93" s="120"/>
    </row>
    <row r="94" spans="1:7" ht="44.25" customHeight="1" x14ac:dyDescent="0.35">
      <c r="A94" s="4"/>
      <c r="B94" s="28" t="s">
        <v>100</v>
      </c>
      <c r="C94" s="25" t="s">
        <v>266</v>
      </c>
      <c r="D94" s="41"/>
      <c r="E94" s="41"/>
      <c r="F94" s="41"/>
      <c r="G94" s="121">
        <f>G81</f>
        <v>0</v>
      </c>
    </row>
    <row r="95" spans="1:7" ht="27.65" customHeight="1" x14ac:dyDescent="0.35">
      <c r="A95" s="4"/>
      <c r="B95" s="28"/>
      <c r="C95" s="25"/>
      <c r="D95" s="41"/>
      <c r="E95" s="41"/>
      <c r="F95" s="41"/>
      <c r="G95" s="121"/>
    </row>
    <row r="96" spans="1:7" x14ac:dyDescent="0.35">
      <c r="A96" s="4"/>
      <c r="B96" s="26" t="s">
        <v>103</v>
      </c>
      <c r="C96" s="102" t="s">
        <v>267</v>
      </c>
      <c r="D96" s="41"/>
      <c r="E96" s="41"/>
      <c r="F96" s="41"/>
      <c r="G96" s="151">
        <f>SUM(G88:G95)</f>
        <v>0</v>
      </c>
    </row>
    <row r="97" spans="1:16" x14ac:dyDescent="0.35">
      <c r="A97" s="4"/>
      <c r="B97" s="28"/>
      <c r="C97" s="25"/>
      <c r="D97" s="34"/>
      <c r="E97" s="35"/>
      <c r="F97" s="34"/>
      <c r="G97" s="152"/>
    </row>
    <row r="98" spans="1:16" ht="27.75" customHeight="1" thickBot="1" x14ac:dyDescent="0.4">
      <c r="A98" s="4"/>
      <c r="B98" s="1"/>
      <c r="C98" s="2"/>
      <c r="D98" s="37"/>
      <c r="E98" s="37"/>
      <c r="F98" s="37"/>
      <c r="G98" s="153"/>
    </row>
    <row r="99" spans="1:16" ht="16" thickTop="1" x14ac:dyDescent="0.35">
      <c r="A99" s="4"/>
      <c r="B99" s="3"/>
      <c r="C99" s="147"/>
      <c r="D99" s="38"/>
      <c r="E99" s="38"/>
      <c r="F99" s="38"/>
      <c r="G99" s="39"/>
    </row>
    <row r="100" spans="1:16" ht="38.25" customHeight="1" x14ac:dyDescent="0.35">
      <c r="A100" s="4"/>
      <c r="B100" s="148"/>
      <c r="C100" s="248"/>
      <c r="D100" s="149"/>
      <c r="E100" s="149"/>
      <c r="F100" s="149"/>
      <c r="G100" s="150"/>
    </row>
    <row r="101" spans="1:16" ht="17.5" customHeight="1" x14ac:dyDescent="0.35">
      <c r="A101" s="4"/>
      <c r="B101" s="3"/>
      <c r="C101" s="4"/>
      <c r="D101" s="38"/>
      <c r="E101" s="38"/>
      <c r="F101" s="38"/>
      <c r="G101" s="39"/>
      <c r="P101" s="249"/>
    </row>
    <row r="102" spans="1:16" s="249" customFormat="1" ht="36" hidden="1" customHeight="1" x14ac:dyDescent="0.35">
      <c r="A102" s="248"/>
      <c r="B102" s="3"/>
      <c r="C102" s="4"/>
      <c r="D102" s="38"/>
      <c r="E102" s="38"/>
      <c r="F102" s="38"/>
      <c r="G102" s="39"/>
      <c r="P102" s="187"/>
    </row>
    <row r="103" spans="1:16" ht="9.65" hidden="1" customHeight="1" x14ac:dyDescent="0.35">
      <c r="A103" s="4"/>
      <c r="B103" s="3"/>
      <c r="C103" s="4"/>
      <c r="D103" s="38"/>
      <c r="E103" s="38"/>
      <c r="F103" s="38"/>
      <c r="G103" s="39"/>
    </row>
    <row r="104" spans="1:16" ht="25.9" hidden="1" customHeight="1" x14ac:dyDescent="0.35">
      <c r="A104" s="4"/>
      <c r="B104" s="3"/>
      <c r="C104" s="4"/>
      <c r="D104" s="38"/>
      <c r="E104" s="38"/>
      <c r="F104" s="38"/>
      <c r="G104" s="39"/>
    </row>
    <row r="105" spans="1:16" hidden="1" x14ac:dyDescent="0.35">
      <c r="A105" s="4"/>
      <c r="B105" s="3"/>
      <c r="C105" s="4"/>
      <c r="D105" s="38"/>
      <c r="E105" s="38"/>
      <c r="F105" s="38"/>
      <c r="G105" s="39"/>
    </row>
    <row r="106" spans="1:16" hidden="1" x14ac:dyDescent="0.35">
      <c r="A106" s="4"/>
      <c r="B106" s="3"/>
      <c r="C106" s="4"/>
      <c r="D106" s="38"/>
      <c r="E106" s="38"/>
      <c r="F106" s="38"/>
      <c r="G106" s="39"/>
    </row>
    <row r="107" spans="1:16" ht="33" hidden="1" customHeight="1" x14ac:dyDescent="0.35">
      <c r="A107" s="4"/>
      <c r="B107" s="3"/>
      <c r="C107" s="4"/>
      <c r="D107" s="38"/>
      <c r="E107" s="38"/>
      <c r="F107" s="38"/>
      <c r="G107" s="39"/>
    </row>
    <row r="108" spans="1:16" ht="25.4" hidden="1" customHeight="1" x14ac:dyDescent="0.35">
      <c r="A108" s="4"/>
      <c r="B108" s="3"/>
      <c r="C108" s="4"/>
      <c r="D108" s="38"/>
      <c r="E108" s="38"/>
      <c r="F108" s="38"/>
      <c r="G108" s="39"/>
    </row>
    <row r="109" spans="1:16" ht="31.15" hidden="1" customHeight="1" x14ac:dyDescent="0.35">
      <c r="A109" s="4"/>
      <c r="B109" s="3"/>
      <c r="C109" s="4"/>
      <c r="D109" s="38"/>
      <c r="E109" s="38"/>
      <c r="F109" s="38"/>
      <c r="G109" s="39"/>
    </row>
    <row r="110" spans="1:16" hidden="1" x14ac:dyDescent="0.35">
      <c r="A110" s="4"/>
      <c r="B110" s="3"/>
      <c r="C110" s="4"/>
      <c r="D110" s="38"/>
      <c r="E110" s="38"/>
      <c r="F110" s="38"/>
      <c r="G110" s="39"/>
    </row>
    <row r="111" spans="1:16" ht="15.65" hidden="1" customHeight="1" x14ac:dyDescent="0.35">
      <c r="A111" s="4"/>
      <c r="B111" s="3"/>
      <c r="C111" s="4"/>
      <c r="D111" s="38"/>
      <c r="E111" s="38"/>
      <c r="F111" s="38"/>
      <c r="G111" s="39"/>
    </row>
    <row r="112" spans="1:16" ht="66" hidden="1" customHeight="1" x14ac:dyDescent="0.35">
      <c r="A112" s="4"/>
      <c r="B112" s="3"/>
      <c r="C112" s="4"/>
      <c r="D112" s="38"/>
      <c r="E112" s="38"/>
      <c r="F112" s="38"/>
      <c r="G112" s="39"/>
    </row>
    <row r="113" spans="1:7" ht="43.9" hidden="1" customHeight="1" x14ac:dyDescent="0.35">
      <c r="A113" s="4"/>
      <c r="B113" s="3"/>
      <c r="C113" s="4"/>
      <c r="D113" s="38"/>
      <c r="E113" s="38"/>
      <c r="F113" s="38"/>
      <c r="G113" s="39"/>
    </row>
    <row r="114" spans="1:7" ht="39" hidden="1" customHeight="1" x14ac:dyDescent="0.35">
      <c r="A114" s="4"/>
      <c r="B114" s="3"/>
      <c r="C114" s="4"/>
      <c r="D114" s="38"/>
      <c r="E114" s="38"/>
      <c r="F114" s="38"/>
      <c r="G114" s="39"/>
    </row>
    <row r="115" spans="1:7" hidden="1" x14ac:dyDescent="0.35">
      <c r="A115" s="4"/>
      <c r="B115" s="3"/>
      <c r="C115" s="4"/>
      <c r="D115" s="38"/>
      <c r="E115" s="38"/>
      <c r="F115" s="38"/>
      <c r="G115" s="39"/>
    </row>
    <row r="116" spans="1:7" x14ac:dyDescent="0.35">
      <c r="A116" s="4"/>
      <c r="B116" s="3"/>
      <c r="C116" s="4"/>
      <c r="D116" s="38"/>
      <c r="E116" s="38"/>
      <c r="F116" s="38"/>
      <c r="G116" s="39"/>
    </row>
    <row r="117" spans="1:7" ht="15" customHeight="1" x14ac:dyDescent="0.35">
      <c r="A117" s="4"/>
      <c r="B117" s="3"/>
      <c r="C117" s="4"/>
      <c r="D117" s="38"/>
      <c r="E117" s="38"/>
      <c r="F117" s="38"/>
      <c r="G117" s="39"/>
    </row>
    <row r="118" spans="1:7" ht="15" customHeight="1" x14ac:dyDescent="0.35">
      <c r="A118" s="4"/>
      <c r="B118" s="3"/>
      <c r="C118" s="4"/>
      <c r="D118" s="38"/>
      <c r="E118" s="38"/>
      <c r="F118" s="38"/>
      <c r="G118" s="39"/>
    </row>
    <row r="119" spans="1:7" ht="15" customHeight="1" x14ac:dyDescent="0.35">
      <c r="A119" s="4"/>
      <c r="B119" s="3"/>
      <c r="C119" s="4"/>
      <c r="D119" s="38"/>
      <c r="E119" s="38"/>
      <c r="F119" s="38"/>
      <c r="G119" s="39"/>
    </row>
    <row r="120" spans="1:7" ht="15" customHeight="1" x14ac:dyDescent="0.35">
      <c r="A120" s="4"/>
      <c r="B120" s="3"/>
      <c r="C120" s="4"/>
      <c r="D120" s="38"/>
      <c r="E120" s="38"/>
      <c r="F120" s="38"/>
      <c r="G120" s="39"/>
    </row>
    <row r="121" spans="1:7" ht="15" customHeight="1" x14ac:dyDescent="0.35">
      <c r="A121" s="4"/>
      <c r="B121" s="3"/>
      <c r="C121" s="4"/>
      <c r="D121" s="38"/>
      <c r="E121" s="38"/>
      <c r="F121" s="38"/>
      <c r="G121" s="39"/>
    </row>
    <row r="122" spans="1:7" ht="39" customHeight="1" x14ac:dyDescent="0.35">
      <c r="A122" s="4"/>
      <c r="B122" s="3"/>
      <c r="C122" s="4"/>
      <c r="D122" s="38"/>
      <c r="E122" s="38"/>
      <c r="F122" s="38"/>
      <c r="G122" s="39"/>
    </row>
    <row r="123" spans="1:7" ht="15" customHeight="1" x14ac:dyDescent="0.35">
      <c r="A123" s="4"/>
      <c r="B123" s="3"/>
      <c r="C123" s="4"/>
      <c r="D123" s="38"/>
      <c r="E123" s="38"/>
      <c r="F123" s="38"/>
      <c r="G123" s="39"/>
    </row>
    <row r="124" spans="1:7" x14ac:dyDescent="0.35">
      <c r="A124" s="4"/>
      <c r="B124" s="3"/>
      <c r="C124" s="4"/>
      <c r="D124" s="38"/>
      <c r="E124" s="38"/>
      <c r="F124" s="38"/>
      <c r="G124" s="39"/>
    </row>
    <row r="125" spans="1:7" x14ac:dyDescent="0.35">
      <c r="A125" s="4"/>
      <c r="B125" s="3"/>
      <c r="C125" s="4"/>
      <c r="D125" s="38"/>
      <c r="E125" s="38"/>
      <c r="F125" s="38"/>
      <c r="G125" s="39"/>
    </row>
    <row r="126" spans="1:7" x14ac:dyDescent="0.35">
      <c r="A126" s="4"/>
      <c r="B126" s="3"/>
      <c r="C126" s="4"/>
      <c r="D126" s="38"/>
      <c r="E126" s="38"/>
      <c r="F126" s="38"/>
      <c r="G126" s="39"/>
    </row>
    <row r="127" spans="1:7" x14ac:dyDescent="0.35">
      <c r="A127" s="4"/>
      <c r="B127" s="3"/>
      <c r="C127" s="4"/>
      <c r="D127" s="38"/>
      <c r="E127" s="38"/>
      <c r="F127" s="38"/>
      <c r="G127" s="39"/>
    </row>
    <row r="128" spans="1:7" x14ac:dyDescent="0.35">
      <c r="A128" s="4"/>
      <c r="B128" s="3"/>
      <c r="C128" s="4"/>
      <c r="D128" s="38"/>
      <c r="E128" s="38"/>
      <c r="F128" s="38"/>
      <c r="G128" s="39"/>
    </row>
    <row r="129" spans="1:7" x14ac:dyDescent="0.35">
      <c r="A129" s="4"/>
      <c r="B129" s="3"/>
      <c r="C129" s="4"/>
      <c r="D129" s="38"/>
      <c r="E129" s="38"/>
      <c r="F129" s="38"/>
      <c r="G129" s="39"/>
    </row>
    <row r="130" spans="1:7" x14ac:dyDescent="0.35">
      <c r="A130" s="4"/>
      <c r="B130" s="3"/>
      <c r="C130" s="4"/>
      <c r="D130" s="38"/>
      <c r="E130" s="38"/>
      <c r="F130" s="38"/>
      <c r="G130" s="39"/>
    </row>
    <row r="131" spans="1:7" x14ac:dyDescent="0.35">
      <c r="A131" s="4"/>
      <c r="B131" s="3"/>
      <c r="C131" s="4"/>
      <c r="D131" s="38"/>
      <c r="E131" s="38"/>
      <c r="F131" s="38"/>
      <c r="G131" s="39"/>
    </row>
    <row r="132" spans="1:7" x14ac:dyDescent="0.35">
      <c r="A132" s="4"/>
      <c r="B132" s="3"/>
      <c r="C132" s="4"/>
      <c r="D132" s="38"/>
      <c r="E132" s="38"/>
      <c r="F132" s="38"/>
      <c r="G132" s="39"/>
    </row>
    <row r="133" spans="1:7" x14ac:dyDescent="0.35">
      <c r="A133" s="4"/>
      <c r="B133" s="3"/>
      <c r="C133" s="4"/>
      <c r="D133" s="38"/>
      <c r="E133" s="38"/>
      <c r="F133" s="38"/>
      <c r="G133" s="39"/>
    </row>
    <row r="134" spans="1:7" x14ac:dyDescent="0.35">
      <c r="A134" s="4"/>
      <c r="B134" s="3"/>
      <c r="C134" s="4"/>
      <c r="D134" s="38"/>
      <c r="E134" s="38"/>
      <c r="F134" s="38"/>
      <c r="G134" s="39"/>
    </row>
    <row r="135" spans="1:7" ht="30.75" customHeight="1" x14ac:dyDescent="0.35">
      <c r="A135" s="4"/>
      <c r="B135" s="3"/>
      <c r="C135" s="4"/>
      <c r="D135" s="38"/>
      <c r="E135" s="38"/>
      <c r="F135" s="38"/>
      <c r="G135" s="39"/>
    </row>
    <row r="136" spans="1:7" x14ac:dyDescent="0.35">
      <c r="A136" s="4"/>
      <c r="B136" s="3"/>
      <c r="C136" s="4"/>
      <c r="D136" s="38"/>
      <c r="E136" s="38"/>
      <c r="F136" s="38"/>
      <c r="G136" s="39"/>
    </row>
    <row r="137" spans="1:7" x14ac:dyDescent="0.35">
      <c r="A137" s="4"/>
      <c r="B137" s="3"/>
      <c r="C137" s="4"/>
      <c r="D137" s="38"/>
      <c r="E137" s="38"/>
      <c r="F137" s="38"/>
      <c r="G137" s="39"/>
    </row>
    <row r="138" spans="1:7" x14ac:dyDescent="0.35">
      <c r="A138" s="4"/>
      <c r="B138" s="3"/>
      <c r="C138" s="4"/>
      <c r="D138" s="38"/>
      <c r="E138" s="38"/>
      <c r="F138" s="38"/>
      <c r="G138" s="39"/>
    </row>
    <row r="139" spans="1:7" x14ac:dyDescent="0.35">
      <c r="A139" s="4"/>
      <c r="B139" s="3"/>
      <c r="C139" s="4"/>
      <c r="D139" s="38"/>
      <c r="E139" s="38"/>
      <c r="F139" s="38"/>
      <c r="G139" s="39"/>
    </row>
    <row r="140" spans="1:7" x14ac:dyDescent="0.35">
      <c r="A140" s="4"/>
    </row>
    <row r="141" spans="1:7" x14ac:dyDescent="0.35">
      <c r="A141" s="4"/>
    </row>
    <row r="147" ht="36.65" customHeight="1" x14ac:dyDescent="0.35"/>
    <row r="211" ht="18.75" customHeight="1" x14ac:dyDescent="0.35"/>
    <row r="212" ht="18.75" customHeight="1" x14ac:dyDescent="0.35"/>
  </sheetData>
  <mergeCells count="2">
    <mergeCell ref="B2:G2"/>
    <mergeCell ref="B83:C83"/>
  </mergeCells>
  <pageMargins left="0.7" right="0.7" top="0.75" bottom="0.75" header="0.3" footer="0.3"/>
  <pageSetup paperSize="9" scale="57"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17"/>
  <sheetViews>
    <sheetView zoomScaleNormal="100" workbookViewId="0">
      <selection activeCell="E6" sqref="E6:E217"/>
    </sheetView>
  </sheetViews>
  <sheetFormatPr defaultColWidth="9.1796875" defaultRowHeight="14.5" x14ac:dyDescent="0.35"/>
  <cols>
    <col min="1" max="1" width="5.54296875" style="133" customWidth="1"/>
    <col min="2" max="2" width="58.26953125" style="133" customWidth="1"/>
    <col min="3" max="3" width="11.81640625" style="133" customWidth="1"/>
    <col min="4" max="4" width="10.26953125" style="133" customWidth="1"/>
    <col min="5" max="5" width="11.26953125" style="132" customWidth="1"/>
    <col min="6" max="6" width="19.7265625" style="132" customWidth="1"/>
    <col min="7" max="7" width="13.81640625" style="132" customWidth="1"/>
    <col min="8" max="16384" width="9.1796875" style="133"/>
  </cols>
  <sheetData>
    <row r="1" spans="1:17" ht="57" customHeight="1" thickBot="1" x14ac:dyDescent="0.4">
      <c r="A1" s="539"/>
      <c r="B1" s="539"/>
      <c r="C1" s="539"/>
      <c r="D1" s="539"/>
      <c r="E1" s="539"/>
      <c r="F1" s="539"/>
      <c r="G1" s="136"/>
      <c r="H1" s="136"/>
      <c r="I1" s="136"/>
      <c r="J1" s="136"/>
      <c r="K1" s="136"/>
      <c r="L1" s="136"/>
      <c r="M1" s="136"/>
      <c r="N1" s="136"/>
      <c r="O1" s="136"/>
      <c r="P1" s="136"/>
      <c r="Q1" s="136"/>
    </row>
    <row r="2" spans="1:17" ht="36" customHeight="1" thickBot="1" x14ac:dyDescent="0.4">
      <c r="A2" s="540" t="s">
        <v>83</v>
      </c>
      <c r="B2" s="541"/>
      <c r="C2" s="541"/>
      <c r="D2" s="541"/>
      <c r="E2" s="541"/>
      <c r="F2" s="542"/>
      <c r="G2" s="133"/>
    </row>
    <row r="3" spans="1:17" ht="18" thickBot="1" x14ac:dyDescent="0.4">
      <c r="A3" s="109"/>
      <c r="B3" s="516" t="s">
        <v>268</v>
      </c>
      <c r="C3" s="110"/>
      <c r="D3" s="111"/>
      <c r="E3" s="112"/>
      <c r="F3" s="113"/>
      <c r="G3" s="133"/>
    </row>
    <row r="4" spans="1:17" ht="15.75" customHeight="1" x14ac:dyDescent="0.35">
      <c r="A4" s="543" t="s">
        <v>269</v>
      </c>
      <c r="B4" s="545" t="s">
        <v>270</v>
      </c>
      <c r="C4" s="545" t="s">
        <v>271</v>
      </c>
      <c r="D4" s="547" t="s">
        <v>272</v>
      </c>
      <c r="E4" s="549" t="s">
        <v>273</v>
      </c>
      <c r="F4" s="551" t="s">
        <v>274</v>
      </c>
      <c r="G4" s="133"/>
    </row>
    <row r="5" spans="1:17" ht="15" customHeight="1" x14ac:dyDescent="0.35">
      <c r="A5" s="544"/>
      <c r="B5" s="546"/>
      <c r="C5" s="546"/>
      <c r="D5" s="548"/>
      <c r="E5" s="550"/>
      <c r="F5" s="552"/>
      <c r="G5" s="133"/>
    </row>
    <row r="6" spans="1:17" ht="29" x14ac:dyDescent="0.35">
      <c r="A6" s="268" t="s">
        <v>275</v>
      </c>
      <c r="B6" s="269" t="s">
        <v>276</v>
      </c>
      <c r="C6" s="460" t="s">
        <v>277</v>
      </c>
      <c r="D6" s="460">
        <v>50</v>
      </c>
      <c r="E6" s="461"/>
      <c r="F6" s="501">
        <f>D6*E6</f>
        <v>0</v>
      </c>
      <c r="G6" s="133"/>
    </row>
    <row r="7" spans="1:17" x14ac:dyDescent="0.35">
      <c r="A7" s="268"/>
      <c r="B7" s="270"/>
      <c r="C7" s="462"/>
      <c r="D7" s="460"/>
      <c r="E7" s="461"/>
      <c r="F7" s="501"/>
      <c r="G7" s="133"/>
    </row>
    <row r="8" spans="1:17" ht="27.65" customHeight="1" x14ac:dyDescent="0.35">
      <c r="A8" s="268" t="s">
        <v>278</v>
      </c>
      <c r="B8" s="269" t="s">
        <v>279</v>
      </c>
      <c r="C8" s="462" t="s">
        <v>280</v>
      </c>
      <c r="D8" s="460">
        <v>1</v>
      </c>
      <c r="E8" s="461"/>
      <c r="F8" s="501">
        <f>D8*E8</f>
        <v>0</v>
      </c>
      <c r="G8" s="133"/>
    </row>
    <row r="9" spans="1:17" x14ac:dyDescent="0.35">
      <c r="A9" s="268"/>
      <c r="B9" s="269"/>
      <c r="C9" s="462"/>
      <c r="D9" s="460"/>
      <c r="E9" s="461"/>
      <c r="F9" s="501"/>
      <c r="G9" s="133"/>
    </row>
    <row r="10" spans="1:17" x14ac:dyDescent="0.35">
      <c r="A10" s="268"/>
      <c r="B10" s="271" t="s">
        <v>281</v>
      </c>
      <c r="C10" s="463" t="s">
        <v>282</v>
      </c>
      <c r="D10" s="460"/>
      <c r="E10" s="461"/>
      <c r="F10" s="495">
        <f>SUM(F6:F9)</f>
        <v>0</v>
      </c>
    </row>
    <row r="11" spans="1:17" ht="14.5" customHeight="1" x14ac:dyDescent="0.35">
      <c r="A11" s="268"/>
      <c r="B11" s="271"/>
      <c r="C11" s="462"/>
      <c r="D11" s="460"/>
      <c r="E11" s="461"/>
      <c r="F11" s="495"/>
    </row>
    <row r="12" spans="1:17" x14ac:dyDescent="0.35">
      <c r="A12" s="268">
        <v>6.2</v>
      </c>
      <c r="B12" s="270" t="s">
        <v>283</v>
      </c>
      <c r="C12" s="462"/>
      <c r="D12" s="460"/>
      <c r="E12" s="461"/>
      <c r="F12" s="501"/>
    </row>
    <row r="13" spans="1:17" x14ac:dyDescent="0.35">
      <c r="A13" s="268"/>
      <c r="B13" s="270"/>
      <c r="C13" s="462"/>
      <c r="D13" s="460"/>
      <c r="E13" s="461"/>
      <c r="F13" s="501"/>
    </row>
    <row r="14" spans="1:17" x14ac:dyDescent="0.35">
      <c r="A14" s="268"/>
      <c r="B14" s="274" t="s">
        <v>284</v>
      </c>
      <c r="C14" s="462"/>
      <c r="D14" s="460"/>
      <c r="E14" s="461"/>
      <c r="F14" s="501"/>
    </row>
    <row r="15" spans="1:17" x14ac:dyDescent="0.35">
      <c r="A15" s="268"/>
      <c r="B15" s="274" t="s">
        <v>285</v>
      </c>
      <c r="C15" s="462"/>
      <c r="D15" s="460"/>
      <c r="E15" s="461"/>
      <c r="F15" s="501"/>
    </row>
    <row r="16" spans="1:17" x14ac:dyDescent="0.35">
      <c r="A16" s="268" t="s">
        <v>286</v>
      </c>
      <c r="B16" s="269" t="s">
        <v>287</v>
      </c>
      <c r="C16" s="462"/>
      <c r="D16" s="460"/>
      <c r="E16" s="461"/>
      <c r="F16" s="501"/>
    </row>
    <row r="17" spans="1:6" ht="16.5" x14ac:dyDescent="0.35">
      <c r="A17" s="268"/>
      <c r="B17" s="269" t="s">
        <v>288</v>
      </c>
      <c r="C17" s="460" t="s">
        <v>289</v>
      </c>
      <c r="D17" s="460">
        <v>27.8</v>
      </c>
      <c r="E17" s="461"/>
      <c r="F17" s="501">
        <f>D17*E17</f>
        <v>0</v>
      </c>
    </row>
    <row r="18" spans="1:6" x14ac:dyDescent="0.35">
      <c r="A18" s="268"/>
      <c r="B18" s="269"/>
      <c r="C18" s="462"/>
      <c r="D18" s="460"/>
      <c r="E18" s="461"/>
      <c r="F18" s="501"/>
    </row>
    <row r="19" spans="1:6" x14ac:dyDescent="0.35">
      <c r="A19" s="268"/>
      <c r="B19" s="274" t="s">
        <v>101</v>
      </c>
      <c r="C19" s="462"/>
      <c r="D19" s="460"/>
      <c r="E19" s="461"/>
      <c r="F19" s="501"/>
    </row>
    <row r="20" spans="1:6" x14ac:dyDescent="0.35">
      <c r="A20" s="268" t="s">
        <v>290</v>
      </c>
      <c r="B20" s="269" t="s">
        <v>291</v>
      </c>
      <c r="C20" s="462"/>
      <c r="D20" s="460"/>
      <c r="E20" s="461"/>
      <c r="F20" s="501"/>
    </row>
    <row r="21" spans="1:6" ht="16.5" x14ac:dyDescent="0.35">
      <c r="A21" s="268"/>
      <c r="B21" s="269" t="s">
        <v>292</v>
      </c>
      <c r="C21" s="460" t="s">
        <v>289</v>
      </c>
      <c r="D21" s="460">
        <v>9.6999999999999993</v>
      </c>
      <c r="E21" s="461"/>
      <c r="F21" s="501">
        <f>D21*E21</f>
        <v>0</v>
      </c>
    </row>
    <row r="22" spans="1:6" x14ac:dyDescent="0.35">
      <c r="A22" s="268"/>
      <c r="B22" s="269"/>
      <c r="C22" s="462"/>
      <c r="D22" s="460"/>
      <c r="E22" s="461"/>
      <c r="F22" s="501"/>
    </row>
    <row r="23" spans="1:6" x14ac:dyDescent="0.35">
      <c r="A23" s="268"/>
      <c r="B23" s="274" t="s">
        <v>293</v>
      </c>
      <c r="C23" s="462"/>
      <c r="D23" s="460"/>
      <c r="E23" s="461"/>
      <c r="F23" s="501"/>
    </row>
    <row r="24" spans="1:6" ht="7.15" customHeight="1" x14ac:dyDescent="0.35">
      <c r="A24" s="268"/>
      <c r="B24" s="275"/>
      <c r="C24" s="462"/>
      <c r="D24" s="460"/>
      <c r="E24" s="461"/>
      <c r="F24" s="501"/>
    </row>
    <row r="25" spans="1:6" ht="29" x14ac:dyDescent="0.35">
      <c r="A25" s="268" t="s">
        <v>294</v>
      </c>
      <c r="B25" s="269" t="s">
        <v>295</v>
      </c>
      <c r="C25" s="460" t="s">
        <v>289</v>
      </c>
      <c r="D25" s="460">
        <v>23</v>
      </c>
      <c r="E25" s="461"/>
      <c r="F25" s="501">
        <f>D25*E25</f>
        <v>0</v>
      </c>
    </row>
    <row r="26" spans="1:6" ht="38.5" customHeight="1" x14ac:dyDescent="0.35">
      <c r="A26" s="268" t="s">
        <v>296</v>
      </c>
      <c r="B26" s="269" t="s">
        <v>297</v>
      </c>
      <c r="C26" s="460" t="s">
        <v>289</v>
      </c>
      <c r="D26" s="460">
        <v>10</v>
      </c>
      <c r="E26" s="461"/>
      <c r="F26" s="501">
        <f>D26*E26</f>
        <v>0</v>
      </c>
    </row>
    <row r="27" spans="1:6" x14ac:dyDescent="0.35">
      <c r="A27" s="268"/>
      <c r="B27" s="269"/>
      <c r="C27" s="462"/>
      <c r="D27" s="460"/>
      <c r="E27" s="461"/>
      <c r="F27" s="501"/>
    </row>
    <row r="28" spans="1:6" x14ac:dyDescent="0.35">
      <c r="A28" s="268"/>
      <c r="B28" s="274" t="s">
        <v>110</v>
      </c>
      <c r="C28" s="462"/>
      <c r="D28" s="460"/>
      <c r="E28" s="461"/>
      <c r="F28" s="501"/>
    </row>
    <row r="29" spans="1:6" x14ac:dyDescent="0.35">
      <c r="A29" s="268" t="s">
        <v>298</v>
      </c>
      <c r="B29" s="269" t="s">
        <v>299</v>
      </c>
      <c r="C29" s="462"/>
      <c r="D29" s="460"/>
      <c r="E29" s="461"/>
      <c r="F29" s="501"/>
    </row>
    <row r="30" spans="1:6" x14ac:dyDescent="0.35">
      <c r="A30" s="268"/>
      <c r="B30" s="269" t="s">
        <v>300</v>
      </c>
      <c r="C30" s="462"/>
      <c r="D30" s="460"/>
      <c r="E30" s="461"/>
      <c r="F30" s="501"/>
    </row>
    <row r="31" spans="1:6" ht="16.5" x14ac:dyDescent="0.35">
      <c r="A31" s="268"/>
      <c r="B31" s="269" t="s">
        <v>301</v>
      </c>
      <c r="C31" s="460" t="s">
        <v>277</v>
      </c>
      <c r="D31" s="460">
        <v>95</v>
      </c>
      <c r="E31" s="461"/>
      <c r="F31" s="501">
        <f>D31*E31</f>
        <v>0</v>
      </c>
    </row>
    <row r="32" spans="1:6" x14ac:dyDescent="0.35">
      <c r="A32" s="268"/>
      <c r="B32" s="269"/>
      <c r="C32" s="460"/>
      <c r="D32" s="460"/>
      <c r="E32" s="461"/>
      <c r="F32" s="501"/>
    </row>
    <row r="33" spans="1:6" x14ac:dyDescent="0.35">
      <c r="A33" s="268"/>
      <c r="B33" s="274" t="s">
        <v>114</v>
      </c>
      <c r="C33" s="462"/>
      <c r="D33" s="464"/>
      <c r="E33" s="461"/>
      <c r="F33" s="501"/>
    </row>
    <row r="34" spans="1:6" x14ac:dyDescent="0.35">
      <c r="A34" s="268"/>
      <c r="B34" s="269"/>
      <c r="C34" s="462"/>
      <c r="D34" s="460"/>
      <c r="E34" s="461"/>
      <c r="F34" s="501"/>
    </row>
    <row r="35" spans="1:6" x14ac:dyDescent="0.35">
      <c r="A35" s="268" t="s">
        <v>302</v>
      </c>
      <c r="B35" s="269" t="s">
        <v>303</v>
      </c>
      <c r="C35" s="462"/>
      <c r="D35" s="460"/>
      <c r="E35" s="461"/>
      <c r="F35" s="501"/>
    </row>
    <row r="36" spans="1:6" x14ac:dyDescent="0.35">
      <c r="A36" s="268"/>
      <c r="B36" s="269" t="s">
        <v>304</v>
      </c>
      <c r="C36" s="462"/>
      <c r="D36" s="460"/>
      <c r="E36" s="461"/>
      <c r="F36" s="501"/>
    </row>
    <row r="37" spans="1:6" x14ac:dyDescent="0.35">
      <c r="A37" s="268"/>
      <c r="B37" s="269" t="s">
        <v>305</v>
      </c>
      <c r="C37" s="462"/>
      <c r="D37" s="460"/>
      <c r="E37" s="461"/>
      <c r="F37" s="501"/>
    </row>
    <row r="38" spans="1:6" ht="16.5" x14ac:dyDescent="0.35">
      <c r="A38" s="268"/>
      <c r="B38" s="269" t="s">
        <v>117</v>
      </c>
      <c r="C38" s="460" t="s">
        <v>277</v>
      </c>
      <c r="D38" s="460">
        <f>D31</f>
        <v>95</v>
      </c>
      <c r="E38" s="461"/>
      <c r="F38" s="501">
        <f>D38*E38</f>
        <v>0</v>
      </c>
    </row>
    <row r="39" spans="1:6" x14ac:dyDescent="0.35">
      <c r="A39" s="268"/>
      <c r="B39" s="269"/>
      <c r="C39" s="462"/>
      <c r="D39" s="460"/>
      <c r="E39" s="461"/>
      <c r="F39" s="501"/>
    </row>
    <row r="40" spans="1:6" ht="43.5" x14ac:dyDescent="0.35">
      <c r="A40" s="268"/>
      <c r="B40" s="274" t="s">
        <v>306</v>
      </c>
      <c r="C40" s="462"/>
      <c r="D40" s="460"/>
      <c r="E40" s="461"/>
      <c r="F40" s="501"/>
    </row>
    <row r="41" spans="1:6" x14ac:dyDescent="0.35">
      <c r="A41" s="268" t="s">
        <v>307</v>
      </c>
      <c r="B41" s="269" t="s">
        <v>308</v>
      </c>
      <c r="C41" s="462"/>
      <c r="D41" s="460"/>
      <c r="E41" s="461"/>
      <c r="F41" s="501"/>
    </row>
    <row r="42" spans="1:6" ht="16.5" x14ac:dyDescent="0.35">
      <c r="A42" s="268"/>
      <c r="B42" s="269" t="s">
        <v>309</v>
      </c>
      <c r="C42" s="460" t="s">
        <v>277</v>
      </c>
      <c r="D42" s="460">
        <f>D38</f>
        <v>95</v>
      </c>
      <c r="E42" s="461"/>
      <c r="F42" s="501">
        <f>D42*E42</f>
        <v>0</v>
      </c>
    </row>
    <row r="43" spans="1:6" x14ac:dyDescent="0.35">
      <c r="A43" s="268"/>
      <c r="B43" s="269"/>
      <c r="C43" s="462"/>
      <c r="D43" s="460"/>
      <c r="E43" s="461"/>
      <c r="F43" s="501"/>
    </row>
    <row r="44" spans="1:6" x14ac:dyDescent="0.35">
      <c r="A44" s="276"/>
      <c r="B44" s="271" t="s">
        <v>310</v>
      </c>
      <c r="C44" s="463"/>
      <c r="D44" s="464"/>
      <c r="E44" s="465"/>
      <c r="F44" s="495">
        <f>SUM(F13:F43)</f>
        <v>0</v>
      </c>
    </row>
    <row r="45" spans="1:6" x14ac:dyDescent="0.35">
      <c r="A45" s="268"/>
      <c r="B45" s="270"/>
      <c r="C45" s="462"/>
      <c r="D45" s="460"/>
      <c r="E45" s="461"/>
      <c r="F45" s="501"/>
    </row>
    <row r="46" spans="1:6" x14ac:dyDescent="0.35">
      <c r="A46" s="268">
        <v>6.3</v>
      </c>
      <c r="B46" s="270" t="s">
        <v>311</v>
      </c>
      <c r="C46" s="462"/>
      <c r="D46" s="460"/>
      <c r="E46" s="461"/>
      <c r="F46" s="501"/>
    </row>
    <row r="47" spans="1:6" x14ac:dyDescent="0.35">
      <c r="A47" s="268"/>
      <c r="B47" s="270"/>
      <c r="C47" s="462"/>
      <c r="D47" s="460"/>
      <c r="E47" s="461"/>
      <c r="F47" s="501"/>
    </row>
    <row r="48" spans="1:6" x14ac:dyDescent="0.35">
      <c r="A48" s="268"/>
      <c r="B48" s="274" t="s">
        <v>119</v>
      </c>
      <c r="C48" s="462"/>
      <c r="D48" s="460"/>
      <c r="E48" s="461"/>
      <c r="F48" s="501"/>
    </row>
    <row r="49" spans="1:6" x14ac:dyDescent="0.35">
      <c r="A49" s="268"/>
      <c r="B49" s="269"/>
      <c r="C49" s="462"/>
      <c r="D49" s="460"/>
      <c r="E49" s="461"/>
      <c r="F49" s="501"/>
    </row>
    <row r="50" spans="1:6" ht="16.5" x14ac:dyDescent="0.35">
      <c r="A50" s="268" t="s">
        <v>312</v>
      </c>
      <c r="B50" s="269" t="s">
        <v>313</v>
      </c>
      <c r="C50" s="460" t="s">
        <v>289</v>
      </c>
      <c r="D50" s="460">
        <v>2.27</v>
      </c>
      <c r="E50" s="461"/>
      <c r="F50" s="501">
        <f>D50*E50</f>
        <v>0</v>
      </c>
    </row>
    <row r="51" spans="1:6" x14ac:dyDescent="0.35">
      <c r="A51" s="268"/>
      <c r="B51" s="270"/>
      <c r="C51" s="462"/>
      <c r="D51" s="460"/>
      <c r="E51" s="461"/>
      <c r="F51" s="501"/>
    </row>
    <row r="52" spans="1:6" ht="29" x14ac:dyDescent="0.35">
      <c r="A52" s="268"/>
      <c r="B52" s="274" t="s">
        <v>314</v>
      </c>
      <c r="C52" s="462"/>
      <c r="D52" s="460"/>
      <c r="E52" s="461"/>
      <c r="F52" s="501"/>
    </row>
    <row r="53" spans="1:6" x14ac:dyDescent="0.35">
      <c r="A53" s="268"/>
      <c r="B53" s="274"/>
      <c r="C53" s="462"/>
      <c r="D53" s="460"/>
      <c r="E53" s="461"/>
      <c r="F53" s="501"/>
    </row>
    <row r="54" spans="1:6" x14ac:dyDescent="0.35">
      <c r="A54" s="268"/>
      <c r="B54" s="274" t="s">
        <v>315</v>
      </c>
      <c r="C54" s="462"/>
      <c r="D54" s="460"/>
      <c r="E54" s="461"/>
      <c r="F54" s="501"/>
    </row>
    <row r="55" spans="1:6" x14ac:dyDescent="0.35">
      <c r="A55" s="268"/>
      <c r="B55" s="269"/>
      <c r="C55" s="462"/>
      <c r="D55" s="460"/>
      <c r="E55" s="461"/>
      <c r="F55" s="501"/>
    </row>
    <row r="56" spans="1:6" ht="16.5" x14ac:dyDescent="0.35">
      <c r="A56" s="268" t="s">
        <v>316</v>
      </c>
      <c r="B56" s="269" t="s">
        <v>317</v>
      </c>
      <c r="C56" s="460" t="s">
        <v>289</v>
      </c>
      <c r="D56" s="460">
        <v>6.8159999999999998</v>
      </c>
      <c r="E56" s="461"/>
      <c r="F56" s="501">
        <f>D56*E56</f>
        <v>0</v>
      </c>
    </row>
    <row r="57" spans="1:6" x14ac:dyDescent="0.35">
      <c r="A57" s="268"/>
      <c r="B57" s="269"/>
      <c r="C57" s="460"/>
      <c r="D57" s="460"/>
      <c r="E57" s="461"/>
      <c r="F57" s="501">
        <f t="shared" ref="F57:F60" si="0">D57*E57</f>
        <v>0</v>
      </c>
    </row>
    <row r="58" spans="1:6" ht="16.5" x14ac:dyDescent="0.35">
      <c r="A58" s="268"/>
      <c r="B58" s="269" t="s">
        <v>318</v>
      </c>
      <c r="C58" s="460" t="s">
        <v>289</v>
      </c>
      <c r="D58" s="460">
        <v>3.9</v>
      </c>
      <c r="E58" s="461"/>
      <c r="F58" s="501">
        <f t="shared" si="0"/>
        <v>0</v>
      </c>
    </row>
    <row r="59" spans="1:6" x14ac:dyDescent="0.35">
      <c r="A59" s="268"/>
      <c r="B59" s="269"/>
      <c r="C59" s="460"/>
      <c r="D59" s="460"/>
      <c r="E59" s="461"/>
      <c r="F59" s="501">
        <f t="shared" si="0"/>
        <v>0</v>
      </c>
    </row>
    <row r="60" spans="1:6" ht="16.5" x14ac:dyDescent="0.35">
      <c r="A60" s="268"/>
      <c r="B60" s="269" t="s">
        <v>319</v>
      </c>
      <c r="C60" s="460" t="s">
        <v>289</v>
      </c>
      <c r="D60" s="460">
        <v>2.41</v>
      </c>
      <c r="E60" s="461"/>
      <c r="F60" s="501">
        <f t="shared" si="0"/>
        <v>0</v>
      </c>
    </row>
    <row r="61" spans="1:6" x14ac:dyDescent="0.35">
      <c r="A61" s="268"/>
      <c r="B61" s="269"/>
      <c r="C61" s="462"/>
      <c r="D61" s="460"/>
      <c r="E61" s="461"/>
      <c r="F61" s="501"/>
    </row>
    <row r="62" spans="1:6" x14ac:dyDescent="0.35">
      <c r="A62" s="268"/>
      <c r="B62" s="274" t="s">
        <v>320</v>
      </c>
      <c r="C62" s="462"/>
      <c r="D62" s="460"/>
      <c r="E62" s="461"/>
      <c r="F62" s="501"/>
    </row>
    <row r="63" spans="1:6" x14ac:dyDescent="0.35">
      <c r="A63" s="268"/>
      <c r="B63" s="269"/>
      <c r="C63" s="462"/>
      <c r="D63" s="460"/>
      <c r="E63" s="461"/>
      <c r="F63" s="501"/>
    </row>
    <row r="64" spans="1:6" ht="16.5" x14ac:dyDescent="0.35">
      <c r="A64" s="268"/>
      <c r="B64" s="269" t="s">
        <v>321</v>
      </c>
      <c r="C64" s="460" t="s">
        <v>289</v>
      </c>
      <c r="D64" s="460">
        <v>9.5</v>
      </c>
      <c r="E64" s="461"/>
      <c r="F64" s="501">
        <f>D64*E64</f>
        <v>0</v>
      </c>
    </row>
    <row r="65" spans="1:6" x14ac:dyDescent="0.35">
      <c r="A65" s="268"/>
      <c r="B65" s="269"/>
      <c r="C65" s="462"/>
      <c r="D65" s="460"/>
      <c r="E65" s="461"/>
      <c r="F65" s="501"/>
    </row>
    <row r="66" spans="1:6" x14ac:dyDescent="0.35">
      <c r="A66" s="268"/>
      <c r="B66" s="274" t="s">
        <v>127</v>
      </c>
      <c r="C66" s="462"/>
      <c r="D66" s="460"/>
      <c r="E66" s="461"/>
      <c r="F66" s="501"/>
    </row>
    <row r="67" spans="1:6" x14ac:dyDescent="0.35">
      <c r="A67" s="268"/>
      <c r="B67" s="269"/>
      <c r="C67" s="462"/>
      <c r="D67" s="460"/>
      <c r="E67" s="461"/>
      <c r="F67" s="501"/>
    </row>
    <row r="68" spans="1:6" x14ac:dyDescent="0.35">
      <c r="A68" s="268"/>
      <c r="B68" s="274" t="s">
        <v>128</v>
      </c>
      <c r="C68" s="462"/>
      <c r="D68" s="460"/>
      <c r="E68" s="461"/>
      <c r="F68" s="501"/>
    </row>
    <row r="69" spans="1:6" x14ac:dyDescent="0.35">
      <c r="A69" s="268"/>
      <c r="B69" s="274"/>
      <c r="C69" s="462"/>
      <c r="D69" s="460"/>
      <c r="E69" s="461"/>
      <c r="F69" s="501"/>
    </row>
    <row r="70" spans="1:6" x14ac:dyDescent="0.35">
      <c r="A70" s="268"/>
      <c r="B70" s="270" t="s">
        <v>322</v>
      </c>
      <c r="C70" s="462"/>
      <c r="D70" s="460"/>
      <c r="E70" s="461"/>
      <c r="F70" s="501"/>
    </row>
    <row r="71" spans="1:6" x14ac:dyDescent="0.35">
      <c r="A71" s="268"/>
      <c r="B71" s="275"/>
      <c r="C71" s="462"/>
      <c r="D71" s="460"/>
      <c r="E71" s="461"/>
      <c r="F71" s="501"/>
    </row>
    <row r="72" spans="1:6" x14ac:dyDescent="0.35">
      <c r="A72" s="268" t="s">
        <v>323</v>
      </c>
      <c r="B72" s="269" t="s">
        <v>324</v>
      </c>
      <c r="C72" s="462" t="s">
        <v>325</v>
      </c>
      <c r="D72" s="460">
        <v>404.416</v>
      </c>
      <c r="E72" s="461"/>
      <c r="F72" s="501">
        <f>D72*E72</f>
        <v>0</v>
      </c>
    </row>
    <row r="73" spans="1:6" x14ac:dyDescent="0.35">
      <c r="A73" s="268"/>
      <c r="B73" s="275"/>
      <c r="C73" s="462"/>
      <c r="D73" s="460"/>
      <c r="E73" s="461"/>
      <c r="F73" s="501"/>
    </row>
    <row r="74" spans="1:6" x14ac:dyDescent="0.35">
      <c r="A74" s="268" t="s">
        <v>326</v>
      </c>
      <c r="B74" s="269" t="s">
        <v>327</v>
      </c>
      <c r="C74" s="462" t="s">
        <v>325</v>
      </c>
      <c r="D74" s="460">
        <v>197</v>
      </c>
      <c r="E74" s="461"/>
      <c r="F74" s="501">
        <f>D74*E74</f>
        <v>0</v>
      </c>
    </row>
    <row r="75" spans="1:6" x14ac:dyDescent="0.35">
      <c r="A75" s="268"/>
      <c r="B75" s="269"/>
      <c r="C75" s="462"/>
      <c r="D75" s="460"/>
      <c r="E75" s="461"/>
      <c r="F75" s="501"/>
    </row>
    <row r="76" spans="1:6" x14ac:dyDescent="0.35">
      <c r="A76" s="268"/>
      <c r="B76" s="271" t="s">
        <v>328</v>
      </c>
      <c r="C76" s="462"/>
      <c r="D76" s="460"/>
      <c r="E76" s="461"/>
      <c r="F76" s="501"/>
    </row>
    <row r="77" spans="1:6" x14ac:dyDescent="0.35">
      <c r="A77" s="268"/>
      <c r="B77" s="269"/>
      <c r="C77" s="462"/>
      <c r="D77" s="460"/>
      <c r="E77" s="461"/>
      <c r="F77" s="501"/>
    </row>
    <row r="78" spans="1:6" x14ac:dyDescent="0.35">
      <c r="A78" s="268" t="s">
        <v>323</v>
      </c>
      <c r="B78" s="269" t="s">
        <v>324</v>
      </c>
      <c r="C78" s="462" t="s">
        <v>325</v>
      </c>
      <c r="D78" s="460">
        <v>404.416</v>
      </c>
      <c r="E78" s="461"/>
      <c r="F78" s="501">
        <f>D78*E78</f>
        <v>0</v>
      </c>
    </row>
    <row r="79" spans="1:6" x14ac:dyDescent="0.35">
      <c r="A79" s="268"/>
      <c r="B79" s="269"/>
      <c r="C79" s="462"/>
      <c r="D79" s="460"/>
      <c r="E79" s="461"/>
      <c r="F79" s="501"/>
    </row>
    <row r="80" spans="1:6" x14ac:dyDescent="0.35">
      <c r="A80" s="268" t="s">
        <v>326</v>
      </c>
      <c r="B80" s="269" t="s">
        <v>327</v>
      </c>
      <c r="C80" s="462" t="s">
        <v>325</v>
      </c>
      <c r="D80" s="460">
        <v>197</v>
      </c>
      <c r="E80" s="461"/>
      <c r="F80" s="501">
        <f>D80*E80</f>
        <v>0</v>
      </c>
    </row>
    <row r="81" spans="1:6" x14ac:dyDescent="0.35">
      <c r="A81" s="268"/>
      <c r="B81" s="269"/>
      <c r="C81" s="462"/>
      <c r="D81" s="460"/>
      <c r="E81" s="461"/>
      <c r="F81" s="501"/>
    </row>
    <row r="82" spans="1:6" x14ac:dyDescent="0.35">
      <c r="A82" s="268"/>
      <c r="B82" s="271" t="s">
        <v>319</v>
      </c>
      <c r="C82" s="462"/>
      <c r="D82" s="460"/>
      <c r="E82" s="461"/>
      <c r="F82" s="501"/>
    </row>
    <row r="83" spans="1:6" x14ac:dyDescent="0.35">
      <c r="A83" s="268"/>
      <c r="B83" s="269"/>
      <c r="C83" s="462"/>
      <c r="D83" s="460"/>
      <c r="E83" s="461"/>
      <c r="F83" s="501"/>
    </row>
    <row r="84" spans="1:6" x14ac:dyDescent="0.35">
      <c r="A84" s="268" t="s">
        <v>323</v>
      </c>
      <c r="B84" s="269" t="s">
        <v>324</v>
      </c>
      <c r="C84" s="462" t="s">
        <v>325</v>
      </c>
      <c r="D84" s="460">
        <v>285.5</v>
      </c>
      <c r="E84" s="461"/>
      <c r="F84" s="501">
        <f>D84*E84</f>
        <v>0</v>
      </c>
    </row>
    <row r="85" spans="1:6" x14ac:dyDescent="0.35">
      <c r="A85" s="268"/>
      <c r="B85" s="269"/>
      <c r="C85" s="462"/>
      <c r="D85" s="460"/>
      <c r="E85" s="461"/>
      <c r="F85" s="501"/>
    </row>
    <row r="86" spans="1:6" x14ac:dyDescent="0.35">
      <c r="A86" s="268" t="s">
        <v>326</v>
      </c>
      <c r="B86" s="269" t="s">
        <v>327</v>
      </c>
      <c r="C86" s="462" t="s">
        <v>325</v>
      </c>
      <c r="D86" s="460">
        <v>101.3</v>
      </c>
      <c r="E86" s="461"/>
      <c r="F86" s="501">
        <f>D86*E86</f>
        <v>0</v>
      </c>
    </row>
    <row r="87" spans="1:6" x14ac:dyDescent="0.35">
      <c r="A87" s="268"/>
      <c r="B87" s="269"/>
      <c r="C87" s="462"/>
      <c r="D87" s="460"/>
      <c r="E87" s="461"/>
      <c r="F87" s="501"/>
    </row>
    <row r="88" spans="1:6" x14ac:dyDescent="0.35">
      <c r="A88" s="268"/>
      <c r="B88" s="270" t="s">
        <v>135</v>
      </c>
      <c r="C88" s="463"/>
      <c r="D88" s="464"/>
      <c r="E88" s="461"/>
      <c r="F88" s="495"/>
    </row>
    <row r="89" spans="1:6" x14ac:dyDescent="0.35">
      <c r="A89" s="268"/>
      <c r="B89" s="275"/>
      <c r="C89" s="463"/>
      <c r="D89" s="464"/>
      <c r="E89" s="461"/>
      <c r="F89" s="495"/>
    </row>
    <row r="90" spans="1:6" ht="16.5" x14ac:dyDescent="0.35">
      <c r="A90" s="268" t="s">
        <v>329</v>
      </c>
      <c r="B90" s="269" t="s">
        <v>330</v>
      </c>
      <c r="C90" s="460" t="s">
        <v>277</v>
      </c>
      <c r="D90" s="460">
        <v>45.44</v>
      </c>
      <c r="E90" s="461"/>
      <c r="F90" s="501">
        <f>D90*E90</f>
        <v>0</v>
      </c>
    </row>
    <row r="91" spans="1:6" x14ac:dyDescent="0.35">
      <c r="A91" s="268"/>
      <c r="B91" s="269"/>
      <c r="C91" s="462"/>
      <c r="D91" s="460"/>
      <c r="E91" s="461"/>
      <c r="F91" s="501"/>
    </row>
    <row r="92" spans="1:6" x14ac:dyDescent="0.35">
      <c r="A92" s="268"/>
      <c r="B92" s="269"/>
      <c r="C92" s="462"/>
      <c r="D92" s="460"/>
      <c r="E92" s="461"/>
      <c r="F92" s="501"/>
    </row>
    <row r="93" spans="1:6" x14ac:dyDescent="0.35">
      <c r="A93" s="268"/>
      <c r="B93" s="271" t="s">
        <v>281</v>
      </c>
      <c r="C93" s="463" t="s">
        <v>282</v>
      </c>
      <c r="D93" s="460"/>
      <c r="E93" s="461"/>
      <c r="F93" s="495">
        <f>SUM(F50:F92)</f>
        <v>0</v>
      </c>
    </row>
    <row r="94" spans="1:6" x14ac:dyDescent="0.35">
      <c r="A94" s="268"/>
      <c r="B94" s="271"/>
      <c r="C94" s="463"/>
      <c r="D94" s="460"/>
      <c r="E94" s="461"/>
      <c r="F94" s="495"/>
    </row>
    <row r="95" spans="1:6" x14ac:dyDescent="0.35">
      <c r="A95" s="268">
        <v>6.4</v>
      </c>
      <c r="B95" s="270" t="s">
        <v>331</v>
      </c>
      <c r="C95" s="463"/>
      <c r="D95" s="460"/>
      <c r="E95" s="461"/>
      <c r="F95" s="495"/>
    </row>
    <row r="96" spans="1:6" x14ac:dyDescent="0.35">
      <c r="A96" s="268"/>
      <c r="B96" s="271"/>
      <c r="C96" s="463"/>
      <c r="D96" s="460"/>
      <c r="E96" s="461"/>
      <c r="F96" s="495"/>
    </row>
    <row r="97" spans="1:6" x14ac:dyDescent="0.35">
      <c r="A97" s="268"/>
      <c r="B97" s="274" t="s">
        <v>163</v>
      </c>
      <c r="C97" s="463"/>
      <c r="D97" s="460"/>
      <c r="E97" s="461"/>
      <c r="F97" s="495"/>
    </row>
    <row r="98" spans="1:6" x14ac:dyDescent="0.35">
      <c r="A98" s="268"/>
      <c r="B98" s="269"/>
      <c r="C98" s="462"/>
      <c r="D98" s="460"/>
      <c r="E98" s="461"/>
      <c r="F98" s="501"/>
    </row>
    <row r="99" spans="1:6" x14ac:dyDescent="0.35">
      <c r="A99" s="268"/>
      <c r="B99" s="277" t="s">
        <v>332</v>
      </c>
      <c r="C99" s="462"/>
      <c r="D99" s="460"/>
      <c r="E99" s="461"/>
      <c r="F99" s="501"/>
    </row>
    <row r="100" spans="1:6" x14ac:dyDescent="0.35">
      <c r="A100" s="268"/>
      <c r="B100" s="274" t="s">
        <v>333</v>
      </c>
      <c r="C100" s="462"/>
      <c r="D100" s="460"/>
      <c r="E100" s="461"/>
      <c r="F100" s="501"/>
    </row>
    <row r="101" spans="1:6" x14ac:dyDescent="0.35">
      <c r="A101" s="268"/>
      <c r="B101" s="274"/>
      <c r="C101" s="462"/>
      <c r="D101" s="460"/>
      <c r="E101" s="461"/>
      <c r="F101" s="501"/>
    </row>
    <row r="102" spans="1:6" ht="16.5" x14ac:dyDescent="0.35">
      <c r="A102" s="268" t="s">
        <v>334</v>
      </c>
      <c r="B102" s="269" t="s">
        <v>335</v>
      </c>
      <c r="C102" s="460" t="s">
        <v>289</v>
      </c>
      <c r="D102" s="460">
        <v>45.44</v>
      </c>
      <c r="E102" s="461"/>
      <c r="F102" s="501">
        <f>D102*E102</f>
        <v>0</v>
      </c>
    </row>
    <row r="103" spans="1:6" x14ac:dyDescent="0.35">
      <c r="A103" s="268"/>
      <c r="B103" s="269"/>
      <c r="C103" s="462"/>
      <c r="D103" s="460"/>
      <c r="E103" s="461"/>
      <c r="F103" s="501"/>
    </row>
    <row r="104" spans="1:6" x14ac:dyDescent="0.35">
      <c r="A104" s="268"/>
      <c r="B104" s="269"/>
      <c r="C104" s="462"/>
      <c r="D104" s="460"/>
      <c r="E104" s="461"/>
      <c r="F104" s="501"/>
    </row>
    <row r="105" spans="1:6" x14ac:dyDescent="0.35">
      <c r="A105" s="268"/>
      <c r="B105" s="274" t="s">
        <v>167</v>
      </c>
      <c r="C105" s="462"/>
      <c r="D105" s="460"/>
      <c r="E105" s="461"/>
      <c r="F105" s="501"/>
    </row>
    <row r="106" spans="1:6" x14ac:dyDescent="0.35">
      <c r="A106" s="268"/>
      <c r="B106" s="269"/>
      <c r="C106" s="462"/>
      <c r="D106" s="460"/>
      <c r="E106" s="461"/>
      <c r="F106" s="501"/>
    </row>
    <row r="107" spans="1:6" x14ac:dyDescent="0.35">
      <c r="A107" s="268"/>
      <c r="B107" s="277" t="s">
        <v>336</v>
      </c>
      <c r="C107" s="462"/>
      <c r="D107" s="460"/>
      <c r="E107" s="461"/>
      <c r="F107" s="501"/>
    </row>
    <row r="108" spans="1:6" x14ac:dyDescent="0.35">
      <c r="A108" s="268"/>
      <c r="B108" s="274" t="s">
        <v>337</v>
      </c>
      <c r="C108" s="462"/>
      <c r="D108" s="460"/>
      <c r="E108" s="461"/>
      <c r="F108" s="501"/>
    </row>
    <row r="109" spans="1:6" x14ac:dyDescent="0.35">
      <c r="A109" s="268"/>
      <c r="B109" s="274" t="s">
        <v>338</v>
      </c>
      <c r="C109" s="462"/>
      <c r="D109" s="460"/>
      <c r="E109" s="461"/>
      <c r="F109" s="501"/>
    </row>
    <row r="110" spans="1:6" x14ac:dyDescent="0.35">
      <c r="A110" s="268"/>
      <c r="B110" s="274" t="s">
        <v>339</v>
      </c>
      <c r="C110" s="462"/>
      <c r="D110" s="460"/>
      <c r="E110" s="461"/>
      <c r="F110" s="501"/>
    </row>
    <row r="111" spans="1:6" x14ac:dyDescent="0.35">
      <c r="A111" s="268"/>
      <c r="B111" s="275"/>
      <c r="C111" s="462"/>
      <c r="D111" s="460"/>
      <c r="E111" s="461"/>
      <c r="F111" s="501"/>
    </row>
    <row r="112" spans="1:6" ht="16.5" x14ac:dyDescent="0.35">
      <c r="A112" s="268" t="s">
        <v>340</v>
      </c>
      <c r="B112" s="269" t="s">
        <v>341</v>
      </c>
      <c r="C112" s="460" t="s">
        <v>277</v>
      </c>
      <c r="D112" s="460">
        <v>264.58</v>
      </c>
      <c r="E112" s="461"/>
      <c r="F112" s="501">
        <f>E112*D112</f>
        <v>0</v>
      </c>
    </row>
    <row r="113" spans="1:6" x14ac:dyDescent="0.35">
      <c r="A113" s="268"/>
      <c r="B113" s="269"/>
      <c r="C113" s="462"/>
      <c r="D113" s="460"/>
      <c r="E113" s="461"/>
      <c r="F113" s="501"/>
    </row>
    <row r="114" spans="1:6" x14ac:dyDescent="0.35">
      <c r="A114" s="268"/>
      <c r="B114" s="277" t="s">
        <v>342</v>
      </c>
      <c r="C114" s="462"/>
      <c r="D114" s="460"/>
      <c r="E114" s="461"/>
      <c r="F114" s="501"/>
    </row>
    <row r="115" spans="1:6" x14ac:dyDescent="0.35">
      <c r="A115" s="268"/>
      <c r="B115" s="277" t="s">
        <v>343</v>
      </c>
      <c r="C115" s="462"/>
      <c r="D115" s="460"/>
      <c r="E115" s="461"/>
      <c r="F115" s="501"/>
    </row>
    <row r="116" spans="1:6" x14ac:dyDescent="0.35">
      <c r="A116" s="268"/>
      <c r="B116" s="277"/>
      <c r="C116" s="462"/>
      <c r="D116" s="460"/>
      <c r="E116" s="461"/>
      <c r="F116" s="501"/>
    </row>
    <row r="117" spans="1:6" x14ac:dyDescent="0.35">
      <c r="A117" s="268"/>
      <c r="B117" s="271" t="s">
        <v>281</v>
      </c>
      <c r="C117" s="463" t="s">
        <v>282</v>
      </c>
      <c r="D117" s="460"/>
      <c r="E117" s="461"/>
      <c r="F117" s="495">
        <f>SUM(F102:F116)</f>
        <v>0</v>
      </c>
    </row>
    <row r="118" spans="1:6" x14ac:dyDescent="0.35">
      <c r="A118" s="268"/>
      <c r="B118" s="270"/>
      <c r="C118" s="462"/>
      <c r="D118" s="460"/>
      <c r="E118" s="461"/>
      <c r="F118" s="501"/>
    </row>
    <row r="119" spans="1:6" x14ac:dyDescent="0.35">
      <c r="A119" s="268"/>
      <c r="B119" s="270" t="s">
        <v>344</v>
      </c>
      <c r="C119" s="466"/>
      <c r="D119" s="467"/>
      <c r="E119" s="461"/>
      <c r="F119" s="501"/>
    </row>
    <row r="120" spans="1:6" x14ac:dyDescent="0.35">
      <c r="A120" s="268"/>
      <c r="B120" s="270"/>
      <c r="C120" s="466"/>
      <c r="D120" s="467"/>
      <c r="E120" s="461"/>
      <c r="F120" s="501"/>
    </row>
    <row r="121" spans="1:6" x14ac:dyDescent="0.35">
      <c r="A121" s="268"/>
      <c r="B121" s="277"/>
      <c r="C121" s="462"/>
      <c r="D121" s="460"/>
      <c r="E121" s="461"/>
      <c r="F121" s="501"/>
    </row>
    <row r="122" spans="1:6" x14ac:dyDescent="0.35">
      <c r="A122" s="278">
        <v>6.5</v>
      </c>
      <c r="B122" s="279" t="s">
        <v>345</v>
      </c>
      <c r="C122" s="468" t="s">
        <v>346</v>
      </c>
      <c r="D122" s="469" t="s">
        <v>346</v>
      </c>
      <c r="E122" s="470"/>
      <c r="F122" s="502"/>
    </row>
    <row r="123" spans="1:6" x14ac:dyDescent="0.35">
      <c r="A123" s="278" t="s">
        <v>346</v>
      </c>
      <c r="B123" s="278"/>
      <c r="C123" s="468" t="s">
        <v>346</v>
      </c>
      <c r="D123" s="469" t="s">
        <v>346</v>
      </c>
      <c r="E123" s="470"/>
      <c r="F123" s="502"/>
    </row>
    <row r="124" spans="1:6" ht="58" x14ac:dyDescent="0.35">
      <c r="A124" s="278" t="s">
        <v>347</v>
      </c>
      <c r="B124" s="278" t="s">
        <v>348</v>
      </c>
      <c r="C124" s="471" t="s">
        <v>349</v>
      </c>
      <c r="D124" s="472">
        <v>198.268</v>
      </c>
      <c r="E124" s="473"/>
      <c r="F124" s="502">
        <f>E124*D124</f>
        <v>0</v>
      </c>
    </row>
    <row r="125" spans="1:6" x14ac:dyDescent="0.35">
      <c r="A125" s="288"/>
      <c r="B125" s="288"/>
      <c r="C125" s="474"/>
      <c r="D125" s="475"/>
      <c r="E125" s="476"/>
      <c r="F125" s="503"/>
    </row>
    <row r="126" spans="1:6" ht="28.15" customHeight="1" x14ac:dyDescent="0.35">
      <c r="A126" s="284" t="s">
        <v>0</v>
      </c>
      <c r="B126" s="285" t="s">
        <v>350</v>
      </c>
      <c r="C126" s="471" t="s">
        <v>349</v>
      </c>
      <c r="D126" s="477">
        <v>95</v>
      </c>
      <c r="E126" s="477"/>
      <c r="F126" s="504">
        <f>D126*E126</f>
        <v>0</v>
      </c>
    </row>
    <row r="127" spans="1:6" x14ac:dyDescent="0.35">
      <c r="A127" s="286"/>
      <c r="B127" s="287"/>
      <c r="C127" s="478"/>
      <c r="D127" s="479"/>
      <c r="E127" s="479"/>
      <c r="F127" s="505"/>
    </row>
    <row r="128" spans="1:6" x14ac:dyDescent="0.35">
      <c r="A128" s="268"/>
      <c r="B128" s="271" t="s">
        <v>281</v>
      </c>
      <c r="C128" s="463" t="s">
        <v>282</v>
      </c>
      <c r="D128" s="460"/>
      <c r="E128" s="461"/>
      <c r="F128" s="495">
        <f>SUM(F122:F124)</f>
        <v>0</v>
      </c>
    </row>
    <row r="129" spans="1:6" x14ac:dyDescent="0.35">
      <c r="A129" s="268"/>
      <c r="B129" s="270"/>
      <c r="C129" s="462"/>
      <c r="D129" s="460"/>
      <c r="E129" s="461"/>
      <c r="F129" s="501"/>
    </row>
    <row r="130" spans="1:6" x14ac:dyDescent="0.35">
      <c r="A130" s="268">
        <v>6.6</v>
      </c>
      <c r="B130" s="270" t="s">
        <v>351</v>
      </c>
      <c r="C130" s="462"/>
      <c r="D130" s="460"/>
      <c r="E130" s="461"/>
      <c r="F130" s="501"/>
    </row>
    <row r="131" spans="1:6" x14ac:dyDescent="0.35">
      <c r="A131" s="268"/>
      <c r="B131" s="274" t="s">
        <v>189</v>
      </c>
      <c r="C131" s="462"/>
      <c r="D131" s="460"/>
      <c r="E131" s="461"/>
      <c r="F131" s="501"/>
    </row>
    <row r="132" spans="1:6" x14ac:dyDescent="0.35">
      <c r="A132" s="268"/>
      <c r="B132" s="275"/>
      <c r="C132" s="462"/>
      <c r="D132" s="460"/>
      <c r="E132" s="461"/>
      <c r="F132" s="501"/>
    </row>
    <row r="133" spans="1:6" x14ac:dyDescent="0.35">
      <c r="A133" s="268"/>
      <c r="B133" s="274" t="s">
        <v>190</v>
      </c>
      <c r="C133" s="462"/>
      <c r="D133" s="460"/>
      <c r="E133" s="461"/>
      <c r="F133" s="501"/>
    </row>
    <row r="134" spans="1:6" x14ac:dyDescent="0.35">
      <c r="A134" s="268"/>
      <c r="B134" s="275"/>
      <c r="C134" s="462"/>
      <c r="D134" s="460"/>
      <c r="E134" s="461"/>
      <c r="F134" s="501"/>
    </row>
    <row r="135" spans="1:6" ht="16.5" x14ac:dyDescent="0.35">
      <c r="A135" s="268" t="s">
        <v>352</v>
      </c>
      <c r="B135" s="269" t="s">
        <v>353</v>
      </c>
      <c r="C135" s="460" t="s">
        <v>277</v>
      </c>
      <c r="D135" s="460">
        <v>4.75</v>
      </c>
      <c r="E135" s="461"/>
      <c r="F135" s="501">
        <f>D135*E135</f>
        <v>0</v>
      </c>
    </row>
    <row r="136" spans="1:6" x14ac:dyDescent="0.35">
      <c r="A136" s="268"/>
      <c r="B136" s="269"/>
      <c r="C136" s="460"/>
      <c r="D136" s="460"/>
      <c r="E136" s="461"/>
      <c r="F136" s="501"/>
    </row>
    <row r="137" spans="1:6" x14ac:dyDescent="0.35">
      <c r="A137" s="268"/>
      <c r="B137" s="274" t="s">
        <v>193</v>
      </c>
      <c r="C137" s="460"/>
      <c r="D137" s="460"/>
      <c r="E137" s="461"/>
      <c r="F137" s="501"/>
    </row>
    <row r="138" spans="1:6" x14ac:dyDescent="0.35">
      <c r="A138" s="268"/>
      <c r="B138" s="274" t="s">
        <v>194</v>
      </c>
      <c r="C138" s="460"/>
      <c r="D138" s="460"/>
      <c r="E138" s="461"/>
      <c r="F138" s="501"/>
    </row>
    <row r="139" spans="1:6" x14ac:dyDescent="0.35">
      <c r="A139" s="268"/>
      <c r="B139" s="274" t="s">
        <v>195</v>
      </c>
      <c r="C139" s="460"/>
      <c r="D139" s="460"/>
      <c r="E139" s="461"/>
      <c r="F139" s="501"/>
    </row>
    <row r="140" spans="1:6" x14ac:dyDescent="0.35">
      <c r="A140" s="268"/>
      <c r="B140" s="269"/>
      <c r="C140" s="460"/>
      <c r="D140" s="460"/>
      <c r="E140" s="461"/>
      <c r="F140" s="501"/>
    </row>
    <row r="141" spans="1:6" ht="16.5" x14ac:dyDescent="0.35">
      <c r="A141" s="268"/>
      <c r="B141" s="269" t="s">
        <v>354</v>
      </c>
      <c r="C141" s="460" t="s">
        <v>277</v>
      </c>
      <c r="D141" s="460">
        <v>95</v>
      </c>
      <c r="E141" s="461"/>
      <c r="F141" s="501">
        <f>D141*E141</f>
        <v>0</v>
      </c>
    </row>
    <row r="142" spans="1:6" x14ac:dyDescent="0.35">
      <c r="A142" s="268"/>
      <c r="B142" s="269"/>
      <c r="C142" s="460"/>
      <c r="D142" s="480"/>
      <c r="E142" s="461"/>
      <c r="F142" s="501"/>
    </row>
    <row r="143" spans="1:6" ht="16.5" x14ac:dyDescent="0.35">
      <c r="A143" s="268"/>
      <c r="B143" s="269" t="s">
        <v>197</v>
      </c>
      <c r="C143" s="460" t="s">
        <v>277</v>
      </c>
      <c r="D143" s="480">
        <v>15.4</v>
      </c>
      <c r="E143" s="461"/>
      <c r="F143" s="501">
        <f>D143*E143</f>
        <v>0</v>
      </c>
    </row>
    <row r="144" spans="1:6" x14ac:dyDescent="0.35">
      <c r="A144" s="268"/>
      <c r="B144" s="269"/>
      <c r="C144" s="462"/>
      <c r="D144" s="480"/>
      <c r="E144" s="461"/>
      <c r="F144" s="501"/>
    </row>
    <row r="145" spans="1:6" x14ac:dyDescent="0.35">
      <c r="A145" s="268"/>
      <c r="B145" s="274" t="s">
        <v>355</v>
      </c>
      <c r="C145" s="462"/>
      <c r="D145" s="480"/>
      <c r="E145" s="461"/>
      <c r="F145" s="501"/>
    </row>
    <row r="146" spans="1:6" x14ac:dyDescent="0.35">
      <c r="A146" s="268"/>
      <c r="B146" s="280"/>
      <c r="C146" s="462"/>
      <c r="D146" s="480"/>
      <c r="E146" s="461"/>
      <c r="F146" s="501"/>
    </row>
    <row r="147" spans="1:6" x14ac:dyDescent="0.35">
      <c r="A147" s="268"/>
      <c r="B147" s="274" t="s">
        <v>356</v>
      </c>
      <c r="C147" s="462"/>
      <c r="D147" s="480"/>
      <c r="E147" s="461"/>
      <c r="F147" s="501"/>
    </row>
    <row r="148" spans="1:6" x14ac:dyDescent="0.35">
      <c r="A148" s="268"/>
      <c r="B148" s="274" t="s">
        <v>357</v>
      </c>
      <c r="C148" s="462"/>
      <c r="D148" s="480"/>
      <c r="E148" s="461"/>
      <c r="F148" s="501"/>
    </row>
    <row r="149" spans="1:6" x14ac:dyDescent="0.35">
      <c r="A149" s="268"/>
      <c r="B149" s="275"/>
      <c r="C149" s="462"/>
      <c r="D149" s="480"/>
      <c r="E149" s="461"/>
      <c r="F149" s="501"/>
    </row>
    <row r="150" spans="1:6" ht="16.5" x14ac:dyDescent="0.35">
      <c r="A150" s="268"/>
      <c r="B150" s="269" t="s">
        <v>358</v>
      </c>
      <c r="C150" s="460" t="s">
        <v>277</v>
      </c>
      <c r="D150" s="460">
        <v>547.72</v>
      </c>
      <c r="E150" s="461"/>
      <c r="F150" s="506">
        <f>E150*D150</f>
        <v>0</v>
      </c>
    </row>
    <row r="151" spans="1:6" x14ac:dyDescent="0.35">
      <c r="A151" s="268"/>
      <c r="B151" s="269"/>
      <c r="C151" s="481"/>
      <c r="D151" s="460"/>
      <c r="E151" s="461"/>
      <c r="F151" s="506"/>
    </row>
    <row r="152" spans="1:6" ht="29" x14ac:dyDescent="0.35">
      <c r="A152" s="268"/>
      <c r="B152" s="274" t="s">
        <v>359</v>
      </c>
      <c r="C152" s="481"/>
      <c r="D152" s="460"/>
      <c r="E152" s="461"/>
      <c r="F152" s="506"/>
    </row>
    <row r="153" spans="1:6" x14ac:dyDescent="0.35">
      <c r="A153" s="268"/>
      <c r="B153" s="274"/>
      <c r="C153" s="481"/>
      <c r="D153" s="460"/>
      <c r="E153" s="461"/>
      <c r="F153" s="506"/>
    </row>
    <row r="154" spans="1:6" ht="16.5" x14ac:dyDescent="0.35">
      <c r="A154" s="268" t="s">
        <v>360</v>
      </c>
      <c r="B154" s="269" t="s">
        <v>361</v>
      </c>
      <c r="C154" s="460" t="s">
        <v>277</v>
      </c>
      <c r="D154" s="460">
        <f>D150</f>
        <v>547.72</v>
      </c>
      <c r="E154" s="461"/>
      <c r="F154" s="506">
        <f>E154*D154</f>
        <v>0</v>
      </c>
    </row>
    <row r="155" spans="1:6" x14ac:dyDescent="0.35">
      <c r="A155" s="268"/>
      <c r="B155" s="269"/>
      <c r="C155" s="481"/>
      <c r="D155" s="460"/>
      <c r="E155" s="461"/>
      <c r="F155" s="506"/>
    </row>
    <row r="156" spans="1:6" x14ac:dyDescent="0.35">
      <c r="A156" s="268"/>
      <c r="B156" s="274" t="s">
        <v>362</v>
      </c>
      <c r="C156" s="481"/>
      <c r="D156" s="460"/>
      <c r="E156" s="461"/>
      <c r="F156" s="506"/>
    </row>
    <row r="157" spans="1:6" ht="29" x14ac:dyDescent="0.35">
      <c r="A157" s="268"/>
      <c r="B157" s="274" t="s">
        <v>363</v>
      </c>
      <c r="C157" s="481"/>
      <c r="D157" s="460"/>
      <c r="E157" s="461"/>
      <c r="F157" s="506"/>
    </row>
    <row r="158" spans="1:6" x14ac:dyDescent="0.35">
      <c r="A158" s="268"/>
      <c r="B158" s="274" t="s">
        <v>364</v>
      </c>
      <c r="C158" s="481"/>
      <c r="D158" s="460"/>
      <c r="E158" s="461"/>
      <c r="F158" s="506"/>
    </row>
    <row r="159" spans="1:6" x14ac:dyDescent="0.35">
      <c r="A159" s="268"/>
      <c r="B159" s="281"/>
      <c r="C159" s="481"/>
      <c r="D159" s="460"/>
      <c r="E159" s="461"/>
      <c r="F159" s="506"/>
    </row>
    <row r="160" spans="1:6" ht="16.5" x14ac:dyDescent="0.35">
      <c r="A160" s="268" t="s">
        <v>365</v>
      </c>
      <c r="B160" s="269" t="s">
        <v>366</v>
      </c>
      <c r="C160" s="460" t="s">
        <v>277</v>
      </c>
      <c r="D160" s="460">
        <f>D150</f>
        <v>547.72</v>
      </c>
      <c r="E160" s="461"/>
      <c r="F160" s="506">
        <f>E160*D160</f>
        <v>0</v>
      </c>
    </row>
    <row r="161" spans="1:6" x14ac:dyDescent="0.35">
      <c r="A161" s="268"/>
      <c r="B161" s="269"/>
      <c r="C161" s="481"/>
      <c r="D161" s="460"/>
      <c r="E161" s="461"/>
      <c r="F161" s="506"/>
    </row>
    <row r="162" spans="1:6" x14ac:dyDescent="0.35">
      <c r="A162" s="268" t="s">
        <v>367</v>
      </c>
      <c r="B162" s="269" t="s">
        <v>368</v>
      </c>
      <c r="C162" s="462" t="s">
        <v>369</v>
      </c>
      <c r="D162" s="480">
        <v>1</v>
      </c>
      <c r="E162" s="461"/>
      <c r="F162" s="506">
        <f>E162*D162</f>
        <v>0</v>
      </c>
    </row>
    <row r="163" spans="1:6" x14ac:dyDescent="0.35">
      <c r="A163" s="268"/>
      <c r="B163" s="269"/>
      <c r="C163" s="462"/>
      <c r="D163" s="480"/>
      <c r="E163" s="461"/>
      <c r="F163" s="501"/>
    </row>
    <row r="164" spans="1:6" x14ac:dyDescent="0.35">
      <c r="A164" s="268"/>
      <c r="B164" s="269"/>
      <c r="C164" s="462"/>
      <c r="D164" s="480"/>
      <c r="E164" s="461"/>
      <c r="F164" s="501"/>
    </row>
    <row r="165" spans="1:6" x14ac:dyDescent="0.35">
      <c r="A165" s="268"/>
      <c r="B165" s="271" t="s">
        <v>281</v>
      </c>
      <c r="C165" s="463" t="s">
        <v>282</v>
      </c>
      <c r="D165" s="460"/>
      <c r="E165" s="461"/>
      <c r="F165" s="495">
        <f>SUM(F135:F164)</f>
        <v>0</v>
      </c>
    </row>
    <row r="166" spans="1:6" x14ac:dyDescent="0.35">
      <c r="A166" s="268"/>
      <c r="B166" s="271"/>
      <c r="C166" s="463"/>
      <c r="D166" s="460"/>
      <c r="E166" s="461"/>
      <c r="F166" s="495"/>
    </row>
    <row r="167" spans="1:6" x14ac:dyDescent="0.35">
      <c r="A167" s="268"/>
      <c r="B167" s="269" t="s">
        <v>370</v>
      </c>
      <c r="C167" s="463"/>
      <c r="D167" s="460"/>
      <c r="E167" s="461"/>
      <c r="F167" s="495"/>
    </row>
    <row r="168" spans="1:6" x14ac:dyDescent="0.35">
      <c r="A168" s="268"/>
      <c r="B168" s="271"/>
      <c r="C168" s="463"/>
      <c r="D168" s="460"/>
      <c r="E168" s="461"/>
      <c r="F168" s="495"/>
    </row>
    <row r="169" spans="1:6" ht="58" x14ac:dyDescent="0.35">
      <c r="A169" s="268"/>
      <c r="B169" s="269" t="s">
        <v>371</v>
      </c>
      <c r="C169" s="463"/>
      <c r="D169" s="460"/>
      <c r="E169" s="461"/>
      <c r="F169" s="495"/>
    </row>
    <row r="170" spans="1:6" x14ac:dyDescent="0.35">
      <c r="A170" s="268"/>
      <c r="B170" s="271"/>
      <c r="C170" s="463"/>
      <c r="D170" s="460"/>
      <c r="E170" s="461"/>
      <c r="F170" s="495"/>
    </row>
    <row r="171" spans="1:6" x14ac:dyDescent="0.35">
      <c r="A171" s="268"/>
      <c r="B171" s="269" t="s">
        <v>206</v>
      </c>
      <c r="C171" s="463" t="s">
        <v>179</v>
      </c>
      <c r="D171" s="460">
        <v>16</v>
      </c>
      <c r="E171" s="461"/>
      <c r="F171" s="495">
        <f>D171*E171</f>
        <v>0</v>
      </c>
    </row>
    <row r="172" spans="1:6" x14ac:dyDescent="0.35">
      <c r="A172" s="268"/>
      <c r="B172" s="271"/>
      <c r="C172" s="463"/>
      <c r="D172" s="460"/>
      <c r="E172" s="461"/>
      <c r="F172" s="495"/>
    </row>
    <row r="173" spans="1:6" x14ac:dyDescent="0.35">
      <c r="A173" s="268"/>
      <c r="B173" s="269" t="s">
        <v>372</v>
      </c>
      <c r="C173" s="463"/>
      <c r="D173" s="460"/>
      <c r="E173" s="461"/>
      <c r="F173" s="495"/>
    </row>
    <row r="174" spans="1:6" x14ac:dyDescent="0.35">
      <c r="A174" s="268"/>
      <c r="B174" s="271"/>
      <c r="C174" s="463"/>
      <c r="D174" s="460"/>
      <c r="E174" s="461"/>
      <c r="F174" s="495"/>
    </row>
    <row r="175" spans="1:6" ht="43.5" x14ac:dyDescent="0.35">
      <c r="A175" s="268"/>
      <c r="B175" s="269" t="s">
        <v>210</v>
      </c>
      <c r="C175" s="463"/>
      <c r="D175" s="460"/>
      <c r="E175" s="461"/>
      <c r="F175" s="495"/>
    </row>
    <row r="176" spans="1:6" x14ac:dyDescent="0.35">
      <c r="A176" s="268"/>
      <c r="B176" s="271"/>
      <c r="C176" s="463"/>
      <c r="D176" s="460"/>
      <c r="E176" s="461"/>
      <c r="F176" s="495"/>
    </row>
    <row r="177" spans="1:6" x14ac:dyDescent="0.35">
      <c r="A177" s="268"/>
      <c r="B177" s="271" t="s">
        <v>373</v>
      </c>
      <c r="C177" s="463" t="s">
        <v>179</v>
      </c>
      <c r="D177" s="460">
        <v>12</v>
      </c>
      <c r="E177" s="461"/>
      <c r="F177" s="495">
        <f>D177*E177</f>
        <v>0</v>
      </c>
    </row>
    <row r="178" spans="1:6" x14ac:dyDescent="0.35">
      <c r="A178" s="272"/>
      <c r="B178" s="273"/>
      <c r="C178" s="482"/>
      <c r="D178" s="483"/>
      <c r="E178" s="484"/>
      <c r="F178" s="507"/>
    </row>
    <row r="179" spans="1:6" x14ac:dyDescent="0.35">
      <c r="A179" s="268"/>
      <c r="B179" s="270" t="s">
        <v>374</v>
      </c>
      <c r="C179" s="467"/>
      <c r="D179" s="467"/>
      <c r="E179" s="485"/>
      <c r="F179" s="508"/>
    </row>
    <row r="180" spans="1:6" x14ac:dyDescent="0.35">
      <c r="A180" s="268"/>
      <c r="B180" s="270"/>
      <c r="C180" s="467"/>
      <c r="D180" s="467"/>
      <c r="E180" s="461"/>
      <c r="F180" s="508"/>
    </row>
    <row r="181" spans="1:6" ht="37.5" x14ac:dyDescent="0.35">
      <c r="A181" s="268"/>
      <c r="B181" s="289" t="s">
        <v>219</v>
      </c>
      <c r="C181" s="486" t="s">
        <v>369</v>
      </c>
      <c r="D181" s="486">
        <v>1</v>
      </c>
      <c r="E181" s="486"/>
      <c r="F181" s="487">
        <f>D181*E181</f>
        <v>0</v>
      </c>
    </row>
    <row r="182" spans="1:6" x14ac:dyDescent="0.35">
      <c r="A182" s="268"/>
      <c r="B182" s="269"/>
      <c r="C182" s="460"/>
      <c r="D182" s="460"/>
      <c r="E182" s="461"/>
      <c r="F182" s="487"/>
    </row>
    <row r="183" spans="1:6" x14ac:dyDescent="0.35">
      <c r="A183" s="268"/>
      <c r="B183" s="269" t="s">
        <v>375</v>
      </c>
      <c r="C183" s="460"/>
      <c r="D183" s="460"/>
      <c r="E183" s="461"/>
      <c r="F183" s="487"/>
    </row>
    <row r="184" spans="1:6" x14ac:dyDescent="0.35">
      <c r="A184" s="268"/>
      <c r="B184" s="269"/>
      <c r="C184" s="460"/>
      <c r="D184" s="460"/>
      <c r="E184" s="461"/>
      <c r="F184" s="487"/>
    </row>
    <row r="185" spans="1:6" x14ac:dyDescent="0.35">
      <c r="A185" s="268"/>
      <c r="B185" s="269" t="s">
        <v>376</v>
      </c>
      <c r="C185" s="460" t="s">
        <v>369</v>
      </c>
      <c r="D185" s="460">
        <v>1</v>
      </c>
      <c r="E185" s="461"/>
      <c r="F185" s="488">
        <f t="shared" ref="F185:F213" si="1">D185*E185</f>
        <v>0</v>
      </c>
    </row>
    <row r="186" spans="1:6" x14ac:dyDescent="0.35">
      <c r="A186" s="268"/>
      <c r="B186" s="269"/>
      <c r="C186" s="489"/>
      <c r="D186" s="489"/>
      <c r="E186" s="489"/>
      <c r="F186" s="488"/>
    </row>
    <row r="187" spans="1:6" x14ac:dyDescent="0.35">
      <c r="A187" s="268"/>
      <c r="B187" s="274" t="s">
        <v>377</v>
      </c>
      <c r="C187" s="460"/>
      <c r="D187" s="460"/>
      <c r="E187" s="461"/>
      <c r="F187" s="488"/>
    </row>
    <row r="188" spans="1:6" x14ac:dyDescent="0.35">
      <c r="A188" s="268"/>
      <c r="B188" s="269" t="s">
        <v>378</v>
      </c>
      <c r="C188" s="460"/>
      <c r="D188" s="460"/>
      <c r="E188" s="461"/>
      <c r="F188" s="488"/>
    </row>
    <row r="189" spans="1:6" x14ac:dyDescent="0.35">
      <c r="A189" s="268"/>
      <c r="B189" s="282" t="s">
        <v>379</v>
      </c>
      <c r="C189" s="462"/>
      <c r="D189" s="460"/>
      <c r="E189" s="461"/>
      <c r="F189" s="488"/>
    </row>
    <row r="190" spans="1:6" ht="16.899999999999999" customHeight="1" x14ac:dyDescent="0.35">
      <c r="A190" s="268"/>
      <c r="B190" s="274" t="s">
        <v>380</v>
      </c>
      <c r="C190" s="462"/>
      <c r="D190" s="460"/>
      <c r="E190" s="461"/>
      <c r="F190" s="488"/>
    </row>
    <row r="191" spans="1:6" x14ac:dyDescent="0.35">
      <c r="A191" s="268"/>
      <c r="B191" s="274" t="s">
        <v>381</v>
      </c>
      <c r="C191" s="460" t="s">
        <v>179</v>
      </c>
      <c r="D191" s="460">
        <v>10</v>
      </c>
      <c r="E191" s="461"/>
      <c r="F191" s="488">
        <f t="shared" si="1"/>
        <v>0</v>
      </c>
    </row>
    <row r="192" spans="1:6" x14ac:dyDescent="0.35">
      <c r="A192" s="268"/>
      <c r="B192" s="274"/>
      <c r="C192" s="460"/>
      <c r="D192" s="460"/>
      <c r="E192" s="461"/>
      <c r="F192" s="488"/>
    </row>
    <row r="193" spans="1:6" x14ac:dyDescent="0.35">
      <c r="A193" s="268"/>
      <c r="B193" s="282" t="s">
        <v>382</v>
      </c>
      <c r="C193" s="460"/>
      <c r="D193" s="460"/>
      <c r="E193" s="461"/>
      <c r="F193" s="488"/>
    </row>
    <row r="194" spans="1:6" ht="29" x14ac:dyDescent="0.35">
      <c r="A194" s="268"/>
      <c r="B194" s="269" t="s">
        <v>383</v>
      </c>
      <c r="C194" s="460"/>
      <c r="D194" s="460"/>
      <c r="E194" s="461"/>
      <c r="F194" s="488"/>
    </row>
    <row r="195" spans="1:6" ht="29" x14ac:dyDescent="0.35">
      <c r="A195" s="268"/>
      <c r="B195" s="283" t="s">
        <v>384</v>
      </c>
      <c r="C195" s="462"/>
      <c r="D195" s="460"/>
      <c r="E195" s="461"/>
      <c r="F195" s="488"/>
    </row>
    <row r="196" spans="1:6" ht="29" x14ac:dyDescent="0.35">
      <c r="A196" s="268"/>
      <c r="B196" s="274" t="s">
        <v>385</v>
      </c>
      <c r="C196" s="462"/>
      <c r="D196" s="460"/>
      <c r="E196" s="461"/>
      <c r="F196" s="488"/>
    </row>
    <row r="197" spans="1:6" x14ac:dyDescent="0.35">
      <c r="A197" s="268"/>
      <c r="B197" s="283" t="s">
        <v>386</v>
      </c>
      <c r="C197" s="462" t="s">
        <v>179</v>
      </c>
      <c r="D197" s="460">
        <v>12</v>
      </c>
      <c r="E197" s="461"/>
      <c r="F197" s="488">
        <f t="shared" si="1"/>
        <v>0</v>
      </c>
    </row>
    <row r="198" spans="1:6" x14ac:dyDescent="0.35">
      <c r="A198" s="268"/>
      <c r="B198" s="274"/>
      <c r="C198" s="460"/>
      <c r="D198" s="460"/>
      <c r="E198" s="461"/>
      <c r="F198" s="488"/>
    </row>
    <row r="199" spans="1:6" x14ac:dyDescent="0.35">
      <c r="A199" s="268"/>
      <c r="B199" s="282" t="s">
        <v>387</v>
      </c>
      <c r="C199" s="460"/>
      <c r="D199" s="460"/>
      <c r="E199" s="461"/>
      <c r="F199" s="488"/>
    </row>
    <row r="200" spans="1:6" x14ac:dyDescent="0.35">
      <c r="A200" s="268"/>
      <c r="B200" s="269" t="s">
        <v>388</v>
      </c>
      <c r="C200" s="460" t="s">
        <v>179</v>
      </c>
      <c r="D200" s="460">
        <v>12</v>
      </c>
      <c r="E200" s="461"/>
      <c r="F200" s="488">
        <f t="shared" si="1"/>
        <v>0</v>
      </c>
    </row>
    <row r="201" spans="1:6" x14ac:dyDescent="0.35">
      <c r="A201" s="268"/>
      <c r="B201" s="269"/>
      <c r="C201" s="460"/>
      <c r="D201" s="460"/>
      <c r="E201" s="461"/>
      <c r="F201" s="488"/>
    </row>
    <row r="202" spans="1:6" ht="12" customHeight="1" x14ac:dyDescent="0.35">
      <c r="A202" s="268"/>
      <c r="B202" s="269" t="s">
        <v>389</v>
      </c>
      <c r="C202" s="460"/>
      <c r="D202" s="460"/>
      <c r="E202" s="461"/>
      <c r="F202" s="488"/>
    </row>
    <row r="203" spans="1:6" x14ac:dyDescent="0.35">
      <c r="A203" s="268"/>
      <c r="B203" s="269" t="s">
        <v>390</v>
      </c>
      <c r="C203" s="460"/>
      <c r="D203" s="460"/>
      <c r="E203" s="461"/>
      <c r="F203" s="488"/>
    </row>
    <row r="204" spans="1:6" x14ac:dyDescent="0.35">
      <c r="A204" s="268"/>
      <c r="B204" s="269" t="s">
        <v>381</v>
      </c>
      <c r="C204" s="460" t="s">
        <v>179</v>
      </c>
      <c r="D204" s="460">
        <v>12</v>
      </c>
      <c r="E204" s="461"/>
      <c r="F204" s="488">
        <f t="shared" si="1"/>
        <v>0</v>
      </c>
    </row>
    <row r="205" spans="1:6" x14ac:dyDescent="0.35">
      <c r="A205" s="268"/>
      <c r="B205" s="269"/>
      <c r="C205" s="460"/>
      <c r="D205" s="460"/>
      <c r="E205" s="461"/>
      <c r="F205" s="488"/>
    </row>
    <row r="206" spans="1:6" x14ac:dyDescent="0.35">
      <c r="A206" s="268"/>
      <c r="B206" s="269" t="s">
        <v>391</v>
      </c>
      <c r="C206" s="460"/>
      <c r="D206" s="460"/>
      <c r="E206" s="461"/>
      <c r="F206" s="488"/>
    </row>
    <row r="207" spans="1:6" ht="16.149999999999999" customHeight="1" x14ac:dyDescent="0.35">
      <c r="A207" s="268"/>
      <c r="B207" s="269" t="s">
        <v>392</v>
      </c>
      <c r="C207" s="460"/>
      <c r="D207" s="460"/>
      <c r="E207" s="461"/>
      <c r="F207" s="488"/>
    </row>
    <row r="208" spans="1:6" x14ac:dyDescent="0.35">
      <c r="A208" s="268"/>
      <c r="B208" s="269" t="s">
        <v>393</v>
      </c>
      <c r="C208" s="460" t="s">
        <v>179</v>
      </c>
      <c r="D208" s="460">
        <v>3</v>
      </c>
      <c r="E208" s="461"/>
      <c r="F208" s="488">
        <f t="shared" si="1"/>
        <v>0</v>
      </c>
    </row>
    <row r="209" spans="1:6" x14ac:dyDescent="0.35">
      <c r="A209" s="268"/>
      <c r="B209" s="269"/>
      <c r="C209" s="460"/>
      <c r="D209" s="460"/>
      <c r="E209" s="461"/>
      <c r="F209" s="488"/>
    </row>
    <row r="210" spans="1:6" ht="29" x14ac:dyDescent="0.35">
      <c r="A210" s="268"/>
      <c r="B210" s="269" t="s">
        <v>394</v>
      </c>
      <c r="C210" s="460" t="s">
        <v>179</v>
      </c>
      <c r="D210" s="460">
        <v>2</v>
      </c>
      <c r="E210" s="461"/>
      <c r="F210" s="488"/>
    </row>
    <row r="211" spans="1:6" x14ac:dyDescent="0.35">
      <c r="A211" s="268"/>
      <c r="B211" s="269"/>
      <c r="C211" s="460"/>
      <c r="D211" s="460"/>
      <c r="E211" s="461"/>
      <c r="F211" s="488"/>
    </row>
    <row r="212" spans="1:6" ht="12.65" customHeight="1" x14ac:dyDescent="0.35">
      <c r="A212" s="268"/>
      <c r="B212" s="269" t="s">
        <v>395</v>
      </c>
      <c r="C212" s="460"/>
      <c r="D212" s="460"/>
      <c r="E212" s="461"/>
      <c r="F212" s="488"/>
    </row>
    <row r="213" spans="1:6" x14ac:dyDescent="0.35">
      <c r="A213" s="268"/>
      <c r="B213" s="269" t="s">
        <v>396</v>
      </c>
      <c r="C213" s="460" t="s">
        <v>369</v>
      </c>
      <c r="D213" s="460">
        <v>1</v>
      </c>
      <c r="E213" s="461"/>
      <c r="F213" s="488">
        <f t="shared" si="1"/>
        <v>0</v>
      </c>
    </row>
    <row r="214" spans="1:6" x14ac:dyDescent="0.35">
      <c r="A214" s="268"/>
      <c r="B214" s="269"/>
      <c r="C214" s="460"/>
      <c r="D214" s="460"/>
      <c r="E214" s="461"/>
      <c r="F214" s="494"/>
    </row>
    <row r="215" spans="1:6" x14ac:dyDescent="0.35">
      <c r="A215" s="268"/>
      <c r="B215" s="271" t="s">
        <v>281</v>
      </c>
      <c r="C215" s="463" t="s">
        <v>282</v>
      </c>
      <c r="D215" s="460"/>
      <c r="E215" s="461"/>
      <c r="F215" s="495">
        <f>SUM(F181:F214)</f>
        <v>0</v>
      </c>
    </row>
    <row r="216" spans="1:6" x14ac:dyDescent="0.35">
      <c r="A216" s="268"/>
      <c r="B216" s="271"/>
      <c r="C216" s="463"/>
      <c r="D216" s="460"/>
      <c r="E216" s="461"/>
      <c r="F216" s="495"/>
    </row>
    <row r="217" spans="1:6" ht="16" thickBot="1" x14ac:dyDescent="0.4">
      <c r="A217" s="496"/>
      <c r="B217" s="497" t="s">
        <v>281</v>
      </c>
      <c r="C217" s="498" t="s">
        <v>282</v>
      </c>
      <c r="D217" s="499"/>
      <c r="E217" s="499"/>
      <c r="F217" s="500">
        <f>F215+F165+F128+F117+F93+F44+F10</f>
        <v>0</v>
      </c>
    </row>
  </sheetData>
  <mergeCells count="8">
    <mergeCell ref="A1:F1"/>
    <mergeCell ref="A2:F2"/>
    <mergeCell ref="A4:A5"/>
    <mergeCell ref="B4:B5"/>
    <mergeCell ref="C4:C5"/>
    <mergeCell ref="D4:D5"/>
    <mergeCell ref="E4:E5"/>
    <mergeCell ref="F4:F5"/>
  </mergeCells>
  <pageMargins left="0.7" right="0.7" top="0.75" bottom="0.75" header="0.3" footer="0.3"/>
  <pageSetup scale="77" orientation="portrait"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5"/>
  <sheetViews>
    <sheetView topLeftCell="B1" zoomScale="85" zoomScaleNormal="85" workbookViewId="0">
      <selection activeCell="F9" sqref="F9:F57"/>
    </sheetView>
  </sheetViews>
  <sheetFormatPr defaultColWidth="9.1796875" defaultRowHeight="14.5" x14ac:dyDescent="0.35"/>
  <cols>
    <col min="1" max="1" width="0.26953125" style="133" customWidth="1"/>
    <col min="2" max="2" width="6.7265625" style="133" customWidth="1"/>
    <col min="3" max="3" width="67.1796875" style="133" customWidth="1"/>
    <col min="4" max="4" width="7.26953125" style="133" customWidth="1"/>
    <col min="5" max="5" width="11.26953125" style="132" customWidth="1"/>
    <col min="6" max="6" width="12.1796875" style="132" customWidth="1"/>
    <col min="7" max="7" width="19" style="132" customWidth="1"/>
    <col min="8" max="16384" width="9.1796875" style="133"/>
  </cols>
  <sheetData>
    <row r="1" spans="1:22" ht="7.9" customHeight="1" x14ac:dyDescent="0.35"/>
    <row r="2" spans="1:22" ht="66.5" customHeight="1" x14ac:dyDescent="0.35">
      <c r="B2" s="553"/>
      <c r="C2" s="553"/>
      <c r="D2" s="553"/>
      <c r="E2" s="553"/>
      <c r="F2" s="553"/>
      <c r="G2" s="553"/>
    </row>
    <row r="3" spans="1:22" ht="32.5" customHeight="1" thickBot="1" x14ac:dyDescent="0.4">
      <c r="B3" s="555" t="s">
        <v>83</v>
      </c>
      <c r="C3" s="555"/>
      <c r="D3" s="555"/>
      <c r="E3" s="555"/>
      <c r="F3" s="555"/>
      <c r="G3" s="555"/>
    </row>
    <row r="4" spans="1:22" ht="15" x14ac:dyDescent="0.35">
      <c r="B4" s="312"/>
      <c r="C4" s="313" t="s">
        <v>397</v>
      </c>
      <c r="D4" s="313"/>
      <c r="E4" s="313"/>
      <c r="F4" s="313"/>
      <c r="G4" s="314"/>
    </row>
    <row r="5" spans="1:22" ht="2.5" customHeight="1" thickBot="1" x14ac:dyDescent="0.4">
      <c r="B5" s="315"/>
      <c r="C5" s="316"/>
      <c r="D5" s="316"/>
      <c r="E5" s="316"/>
      <c r="F5" s="316"/>
      <c r="G5" s="317"/>
    </row>
    <row r="6" spans="1:22" x14ac:dyDescent="0.35">
      <c r="B6" s="559" t="s">
        <v>269</v>
      </c>
      <c r="C6" s="561" t="s">
        <v>270</v>
      </c>
      <c r="D6" s="561" t="s">
        <v>271</v>
      </c>
      <c r="E6" s="563" t="s">
        <v>272</v>
      </c>
      <c r="F6" s="563" t="s">
        <v>273</v>
      </c>
      <c r="G6" s="565" t="s">
        <v>274</v>
      </c>
    </row>
    <row r="7" spans="1:22" ht="26.5" customHeight="1" x14ac:dyDescent="0.35">
      <c r="B7" s="560"/>
      <c r="C7" s="562"/>
      <c r="D7" s="562"/>
      <c r="E7" s="564"/>
      <c r="F7" s="564"/>
      <c r="G7" s="566"/>
    </row>
    <row r="8" spans="1:22" ht="15" x14ac:dyDescent="0.35">
      <c r="B8" s="319">
        <v>1</v>
      </c>
      <c r="C8" s="320" t="s">
        <v>398</v>
      </c>
      <c r="D8" s="321"/>
      <c r="E8" s="322"/>
      <c r="F8" s="323"/>
      <c r="G8" s="324"/>
      <c r="I8" s="556"/>
      <c r="J8" s="556"/>
      <c r="K8" s="556"/>
      <c r="L8" s="556"/>
      <c r="M8" s="556"/>
      <c r="N8" s="556"/>
      <c r="O8" s="556"/>
      <c r="P8" s="556"/>
      <c r="Q8" s="556"/>
      <c r="R8" s="556"/>
    </row>
    <row r="9" spans="1:22" ht="22.15" customHeight="1" x14ac:dyDescent="0.35">
      <c r="B9" s="325">
        <v>1.1000000000000001</v>
      </c>
      <c r="C9" s="326" t="s">
        <v>399</v>
      </c>
      <c r="D9" s="327" t="s">
        <v>400</v>
      </c>
      <c r="E9" s="328">
        <v>30</v>
      </c>
      <c r="F9" s="329"/>
      <c r="G9" s="330">
        <f>E9*F9</f>
        <v>0</v>
      </c>
      <c r="I9" s="557"/>
      <c r="J9" s="558"/>
      <c r="K9" s="558"/>
      <c r="L9" s="558"/>
      <c r="M9" s="558"/>
      <c r="N9" s="558"/>
      <c r="O9" s="558"/>
      <c r="P9" s="558"/>
      <c r="Q9" s="558"/>
      <c r="R9" s="558"/>
      <c r="S9" s="558"/>
      <c r="T9" s="558"/>
      <c r="U9" s="558"/>
      <c r="V9" s="558"/>
    </row>
    <row r="10" spans="1:22" ht="39" customHeight="1" x14ac:dyDescent="0.35">
      <c r="B10" s="331">
        <v>1.2</v>
      </c>
      <c r="C10" s="335" t="s">
        <v>401</v>
      </c>
      <c r="D10" s="336" t="s">
        <v>402</v>
      </c>
      <c r="E10" s="337">
        <v>54</v>
      </c>
      <c r="F10" s="334"/>
      <c r="G10" s="330">
        <f t="shared" ref="G10:G55" si="0">E10*F10</f>
        <v>0</v>
      </c>
      <c r="I10" s="558"/>
      <c r="J10" s="558"/>
      <c r="K10" s="558"/>
      <c r="L10" s="558"/>
      <c r="M10" s="558"/>
      <c r="N10" s="558"/>
      <c r="O10" s="558"/>
      <c r="P10" s="558"/>
      <c r="Q10" s="558"/>
      <c r="R10" s="558"/>
      <c r="S10" s="558"/>
      <c r="T10" s="558"/>
      <c r="U10" s="558"/>
      <c r="V10" s="558"/>
    </row>
    <row r="11" spans="1:22" ht="15" x14ac:dyDescent="0.35">
      <c r="A11" s="168"/>
      <c r="B11" s="335"/>
      <c r="C11" s="338" t="s">
        <v>403</v>
      </c>
      <c r="D11" s="327"/>
      <c r="E11" s="328"/>
      <c r="F11" s="329"/>
      <c r="G11" s="330"/>
      <c r="I11" s="134"/>
      <c r="J11" s="134"/>
      <c r="K11" s="134"/>
      <c r="L11" s="134"/>
      <c r="M11" s="134"/>
      <c r="N11" s="134"/>
      <c r="O11" s="134"/>
      <c r="P11" s="134"/>
      <c r="Q11" s="134"/>
      <c r="R11" s="134"/>
      <c r="S11" s="134"/>
      <c r="T11" s="134"/>
      <c r="U11" s="134"/>
      <c r="V11" s="134"/>
    </row>
    <row r="12" spans="1:22" ht="15" x14ac:dyDescent="0.35">
      <c r="A12" s="168"/>
      <c r="B12" s="326">
        <v>1.3</v>
      </c>
      <c r="C12" s="339" t="s">
        <v>404</v>
      </c>
      <c r="D12" s="340"/>
      <c r="E12" s="341"/>
      <c r="F12" s="342"/>
      <c r="G12" s="330"/>
    </row>
    <row r="13" spans="1:22" ht="33.75" customHeight="1" x14ac:dyDescent="0.35">
      <c r="A13" s="168"/>
      <c r="B13" s="335">
        <v>1.4</v>
      </c>
      <c r="C13" s="335" t="s">
        <v>405</v>
      </c>
      <c r="D13" s="336" t="s">
        <v>402</v>
      </c>
      <c r="E13" s="333">
        <v>16.2</v>
      </c>
      <c r="F13" s="334"/>
      <c r="G13" s="330">
        <f t="shared" si="0"/>
        <v>0</v>
      </c>
      <c r="J13" s="554"/>
      <c r="K13" s="554"/>
      <c r="L13" s="554"/>
      <c r="M13" s="554"/>
    </row>
    <row r="14" spans="1:22" ht="17" x14ac:dyDescent="0.35">
      <c r="A14" s="168"/>
      <c r="B14" s="335">
        <v>1.5</v>
      </c>
      <c r="C14" s="335" t="s">
        <v>126</v>
      </c>
      <c r="D14" s="332" t="s">
        <v>402</v>
      </c>
      <c r="E14" s="333">
        <v>1.08</v>
      </c>
      <c r="F14" s="334"/>
      <c r="G14" s="330">
        <f t="shared" si="0"/>
        <v>0</v>
      </c>
      <c r="J14" s="554"/>
      <c r="K14" s="554"/>
      <c r="L14" s="554"/>
      <c r="M14" s="554"/>
    </row>
    <row r="15" spans="1:22" ht="15" x14ac:dyDescent="0.35">
      <c r="A15" s="168"/>
      <c r="B15" s="335"/>
      <c r="C15" s="335"/>
      <c r="D15" s="332"/>
      <c r="E15" s="333"/>
      <c r="F15" s="334"/>
      <c r="G15" s="330"/>
      <c r="H15" s="169"/>
      <c r="J15" s="554"/>
      <c r="K15" s="554"/>
      <c r="L15" s="554"/>
      <c r="M15" s="554"/>
    </row>
    <row r="16" spans="1:22" ht="15.5" x14ac:dyDescent="0.35">
      <c r="A16" s="168"/>
      <c r="B16" s="343">
        <v>1.6</v>
      </c>
      <c r="C16" s="344" t="s">
        <v>148</v>
      </c>
      <c r="D16" s="345"/>
      <c r="E16" s="346"/>
      <c r="F16" s="347"/>
      <c r="G16" s="330"/>
      <c r="J16" s="554"/>
      <c r="K16" s="554"/>
      <c r="L16" s="554"/>
      <c r="M16" s="554"/>
    </row>
    <row r="17" spans="1:13" ht="15.5" x14ac:dyDescent="0.35">
      <c r="A17" s="168"/>
      <c r="B17" s="348"/>
      <c r="C17" s="349" t="s">
        <v>149</v>
      </c>
      <c r="D17" s="350"/>
      <c r="E17" s="334"/>
      <c r="F17" s="333"/>
      <c r="G17" s="330"/>
      <c r="J17" s="554"/>
      <c r="K17" s="554"/>
      <c r="L17" s="554"/>
      <c r="M17" s="554"/>
    </row>
    <row r="18" spans="1:13" ht="15.5" x14ac:dyDescent="0.35">
      <c r="A18" s="168"/>
      <c r="B18" s="348"/>
      <c r="C18" s="349"/>
      <c r="D18" s="350"/>
      <c r="E18" s="334"/>
      <c r="F18" s="333"/>
      <c r="G18" s="330"/>
    </row>
    <row r="19" spans="1:13" ht="15.5" x14ac:dyDescent="0.35">
      <c r="A19" s="168"/>
      <c r="B19" s="351">
        <v>1.7</v>
      </c>
      <c r="C19" s="344" t="s">
        <v>129</v>
      </c>
      <c r="D19" s="345" t="s">
        <v>130</v>
      </c>
      <c r="E19" s="347">
        <v>64.08</v>
      </c>
      <c r="F19" s="346"/>
      <c r="G19" s="330">
        <f t="shared" si="0"/>
        <v>0</v>
      </c>
    </row>
    <row r="20" spans="1:13" ht="15.5" x14ac:dyDescent="0.35">
      <c r="A20" s="168"/>
      <c r="B20" s="352"/>
      <c r="C20" s="349"/>
      <c r="D20" s="350"/>
      <c r="E20" s="334"/>
      <c r="F20" s="333"/>
      <c r="G20" s="330"/>
    </row>
    <row r="21" spans="1:13" ht="15.5" x14ac:dyDescent="0.35">
      <c r="A21" s="168"/>
      <c r="B21" s="335">
        <v>1.8</v>
      </c>
      <c r="C21" s="335" t="s">
        <v>131</v>
      </c>
      <c r="D21" s="353" t="s">
        <v>130</v>
      </c>
      <c r="E21" s="334">
        <v>28.44</v>
      </c>
      <c r="F21" s="333"/>
      <c r="G21" s="330">
        <f t="shared" si="0"/>
        <v>0</v>
      </c>
    </row>
    <row r="22" spans="1:13" ht="15" x14ac:dyDescent="0.35">
      <c r="A22" s="168"/>
      <c r="B22" s="335"/>
      <c r="C22" s="335"/>
      <c r="D22" s="354"/>
      <c r="E22" s="334"/>
      <c r="F22" s="333"/>
      <c r="G22" s="330"/>
    </row>
    <row r="23" spans="1:13" ht="15.5" x14ac:dyDescent="0.35">
      <c r="A23" s="168"/>
      <c r="B23" s="303">
        <v>2</v>
      </c>
      <c r="C23" s="297" t="s">
        <v>256</v>
      </c>
      <c r="D23" s="354"/>
      <c r="E23" s="334"/>
      <c r="F23" s="333"/>
      <c r="G23" s="330"/>
    </row>
    <row r="24" spans="1:13" ht="15.5" x14ac:dyDescent="0.35">
      <c r="A24" s="168"/>
      <c r="B24" s="304"/>
      <c r="C24" s="298"/>
      <c r="D24" s="354"/>
      <c r="E24" s="334"/>
      <c r="F24" s="333"/>
      <c r="G24" s="330"/>
    </row>
    <row r="25" spans="1:13" ht="18.5" x14ac:dyDescent="0.35">
      <c r="A25" s="168"/>
      <c r="B25" s="304">
        <v>2.1</v>
      </c>
      <c r="C25" s="225" t="s">
        <v>152</v>
      </c>
      <c r="D25" s="353" t="s">
        <v>406</v>
      </c>
      <c r="E25" s="305">
        <v>1.08</v>
      </c>
      <c r="F25" s="306"/>
      <c r="G25" s="330">
        <f t="shared" si="0"/>
        <v>0</v>
      </c>
    </row>
    <row r="26" spans="1:13" ht="15" x14ac:dyDescent="0.35">
      <c r="A26" s="168"/>
      <c r="B26" s="335"/>
      <c r="C26" s="355"/>
      <c r="D26" s="356"/>
      <c r="E26" s="347"/>
      <c r="F26" s="346"/>
      <c r="G26" s="330"/>
    </row>
    <row r="27" spans="1:13" ht="15.5" x14ac:dyDescent="0.35">
      <c r="B27" s="307">
        <v>3</v>
      </c>
      <c r="C27" s="357" t="s">
        <v>148</v>
      </c>
      <c r="D27" s="358"/>
      <c r="E27" s="308"/>
      <c r="F27" s="309"/>
      <c r="G27" s="330"/>
    </row>
    <row r="28" spans="1:13" ht="15.5" x14ac:dyDescent="0.35">
      <c r="B28" s="310"/>
      <c r="C28" s="299" t="s">
        <v>149</v>
      </c>
      <c r="D28" s="353"/>
      <c r="E28" s="305"/>
      <c r="F28" s="305"/>
      <c r="G28" s="330"/>
    </row>
    <row r="29" spans="1:13" ht="12" customHeight="1" x14ac:dyDescent="0.35">
      <c r="B29" s="310"/>
      <c r="C29" s="359"/>
      <c r="D29" s="353"/>
      <c r="E29" s="305"/>
      <c r="F29" s="305"/>
      <c r="G29" s="330"/>
    </row>
    <row r="30" spans="1:13" ht="15.5" x14ac:dyDescent="0.35">
      <c r="B30" s="310">
        <v>3.1</v>
      </c>
      <c r="C30" s="300" t="s">
        <v>152</v>
      </c>
      <c r="D30" s="353"/>
      <c r="E30" s="305"/>
      <c r="F30" s="305"/>
      <c r="G30" s="330"/>
    </row>
    <row r="31" spans="1:13" ht="15.5" x14ac:dyDescent="0.35">
      <c r="B31" s="310"/>
      <c r="C31" s="300"/>
      <c r="D31" s="353"/>
      <c r="E31" s="305"/>
      <c r="F31" s="305"/>
      <c r="G31" s="330"/>
    </row>
    <row r="32" spans="1:13" ht="15.5" x14ac:dyDescent="0.35">
      <c r="B32" s="310">
        <v>3.2</v>
      </c>
      <c r="C32" s="300" t="s">
        <v>129</v>
      </c>
      <c r="D32" s="353" t="s">
        <v>130</v>
      </c>
      <c r="E32" s="305">
        <v>42.72</v>
      </c>
      <c r="F32" s="305"/>
      <c r="G32" s="330">
        <f t="shared" si="0"/>
        <v>0</v>
      </c>
    </row>
    <row r="33" spans="2:22" ht="10.9" customHeight="1" x14ac:dyDescent="0.35">
      <c r="B33" s="310"/>
      <c r="C33" s="300"/>
      <c r="D33" s="353"/>
      <c r="E33" s="305"/>
      <c r="F33" s="305"/>
      <c r="G33" s="330"/>
    </row>
    <row r="34" spans="2:22" ht="15.5" x14ac:dyDescent="0.35">
      <c r="B34" s="310">
        <v>3.3</v>
      </c>
      <c r="C34" s="300" t="s">
        <v>131</v>
      </c>
      <c r="D34" s="353" t="s">
        <v>130</v>
      </c>
      <c r="E34" s="305">
        <v>22.751999999999999</v>
      </c>
      <c r="F34" s="305"/>
      <c r="G34" s="330">
        <f t="shared" si="0"/>
        <v>0</v>
      </c>
    </row>
    <row r="35" spans="2:22" ht="9" customHeight="1" x14ac:dyDescent="0.35">
      <c r="B35" s="310"/>
      <c r="C35" s="300"/>
      <c r="D35" s="353"/>
      <c r="E35" s="305"/>
      <c r="F35" s="305"/>
      <c r="G35" s="330"/>
    </row>
    <row r="36" spans="2:22" ht="15.5" x14ac:dyDescent="0.35">
      <c r="B36" s="310">
        <v>3.4</v>
      </c>
      <c r="C36" s="166" t="s">
        <v>256</v>
      </c>
      <c r="D36" s="353"/>
      <c r="E36" s="305"/>
      <c r="F36" s="305"/>
      <c r="G36" s="330"/>
    </row>
    <row r="37" spans="2:22" ht="12" customHeight="1" x14ac:dyDescent="0.35">
      <c r="B37" s="310"/>
      <c r="C37" s="360"/>
      <c r="D37" s="353"/>
      <c r="E37" s="305"/>
      <c r="F37" s="305"/>
      <c r="G37" s="330"/>
    </row>
    <row r="38" spans="2:22" ht="18.5" x14ac:dyDescent="0.35">
      <c r="B38" s="310">
        <v>3.5</v>
      </c>
      <c r="C38" s="300" t="s">
        <v>407</v>
      </c>
      <c r="D38" s="353" t="s">
        <v>406</v>
      </c>
      <c r="E38" s="305">
        <v>3.6</v>
      </c>
      <c r="F38" s="305"/>
      <c r="G38" s="330">
        <f t="shared" si="0"/>
        <v>0</v>
      </c>
    </row>
    <row r="39" spans="2:22" ht="15.5" x14ac:dyDescent="0.35">
      <c r="B39" s="310">
        <v>3.6</v>
      </c>
      <c r="C39" s="299" t="s">
        <v>148</v>
      </c>
      <c r="D39" s="353"/>
      <c r="E39" s="305"/>
      <c r="F39" s="305"/>
      <c r="G39" s="330"/>
    </row>
    <row r="40" spans="2:22" ht="19.149999999999999" customHeight="1" x14ac:dyDescent="0.35">
      <c r="B40" s="310"/>
      <c r="C40" s="299" t="s">
        <v>149</v>
      </c>
      <c r="D40" s="353"/>
      <c r="E40" s="305"/>
      <c r="F40" s="305"/>
      <c r="G40" s="330"/>
      <c r="I40" s="134"/>
      <c r="J40" s="134"/>
      <c r="K40" s="134"/>
      <c r="L40" s="134"/>
      <c r="M40" s="134"/>
      <c r="N40" s="134"/>
      <c r="O40" s="134"/>
      <c r="P40" s="134"/>
      <c r="Q40" s="134"/>
      <c r="R40" s="134"/>
      <c r="S40" s="134"/>
      <c r="T40" s="134"/>
      <c r="U40" s="134"/>
      <c r="V40" s="134"/>
    </row>
    <row r="41" spans="2:22" ht="12.65" customHeight="1" x14ac:dyDescent="0.35">
      <c r="B41" s="310"/>
      <c r="C41" s="359"/>
      <c r="D41" s="353"/>
      <c r="E41" s="305"/>
      <c r="F41" s="305"/>
      <c r="G41" s="330"/>
      <c r="I41" s="134"/>
      <c r="J41" s="134"/>
      <c r="K41" s="134"/>
      <c r="L41" s="134"/>
      <c r="M41" s="134"/>
      <c r="N41" s="134"/>
      <c r="O41" s="134"/>
      <c r="P41" s="134"/>
      <c r="Q41" s="134"/>
      <c r="R41" s="134"/>
      <c r="S41" s="134"/>
      <c r="T41" s="134"/>
      <c r="U41" s="134"/>
      <c r="V41" s="134"/>
    </row>
    <row r="42" spans="2:22" ht="15.5" x14ac:dyDescent="0.35">
      <c r="B42" s="310">
        <v>3.7</v>
      </c>
      <c r="C42" s="300" t="s">
        <v>408</v>
      </c>
      <c r="D42" s="353"/>
      <c r="E42" s="305"/>
      <c r="F42" s="305"/>
      <c r="G42" s="330"/>
    </row>
    <row r="43" spans="2:22" ht="15.5" x14ac:dyDescent="0.35">
      <c r="B43" s="310"/>
      <c r="C43" s="300"/>
      <c r="D43" s="353"/>
      <c r="E43" s="305"/>
      <c r="F43" s="305"/>
      <c r="G43" s="330"/>
    </row>
    <row r="44" spans="2:22" ht="15.5" x14ac:dyDescent="0.35">
      <c r="B44" s="310">
        <v>3.8</v>
      </c>
      <c r="C44" s="300" t="s">
        <v>129</v>
      </c>
      <c r="D44" s="353" t="s">
        <v>130</v>
      </c>
      <c r="E44" s="305">
        <v>128.16</v>
      </c>
      <c r="F44" s="305"/>
      <c r="G44" s="330">
        <f t="shared" si="0"/>
        <v>0</v>
      </c>
    </row>
    <row r="45" spans="2:22" ht="15.5" x14ac:dyDescent="0.35">
      <c r="B45" s="310"/>
      <c r="C45" s="299" t="s">
        <v>409</v>
      </c>
      <c r="D45" s="353" t="s">
        <v>130</v>
      </c>
      <c r="E45" s="305">
        <v>15</v>
      </c>
      <c r="F45" s="305"/>
      <c r="G45" s="330">
        <f t="shared" si="0"/>
        <v>0</v>
      </c>
    </row>
    <row r="46" spans="2:22" ht="15.5" x14ac:dyDescent="0.35">
      <c r="B46" s="311">
        <v>4</v>
      </c>
      <c r="C46" s="301" t="s">
        <v>242</v>
      </c>
      <c r="D46" s="361"/>
      <c r="E46" s="362"/>
      <c r="F46" s="363"/>
      <c r="G46" s="330"/>
    </row>
    <row r="47" spans="2:22" ht="19.149999999999999" customHeight="1" x14ac:dyDescent="0.35">
      <c r="B47" s="311"/>
      <c r="C47" s="241" t="s">
        <v>185</v>
      </c>
      <c r="D47" s="361"/>
      <c r="E47" s="362"/>
      <c r="F47" s="363"/>
      <c r="G47" s="330"/>
    </row>
    <row r="48" spans="2:22" ht="15" x14ac:dyDescent="0.35">
      <c r="B48" s="310"/>
      <c r="C48" s="241"/>
      <c r="D48" s="305"/>
      <c r="E48" s="305"/>
      <c r="F48" s="305"/>
      <c r="G48" s="330"/>
    </row>
    <row r="49" spans="2:7" ht="18.5" x14ac:dyDescent="0.35">
      <c r="B49" s="310">
        <v>4.0999999999999996</v>
      </c>
      <c r="C49" s="225" t="s">
        <v>410</v>
      </c>
      <c r="D49" s="353" t="s">
        <v>411</v>
      </c>
      <c r="E49" s="305">
        <v>54</v>
      </c>
      <c r="F49" s="305"/>
      <c r="G49" s="330">
        <f t="shared" si="0"/>
        <v>0</v>
      </c>
    </row>
    <row r="50" spans="2:7" ht="15.5" x14ac:dyDescent="0.35">
      <c r="B50" s="310"/>
      <c r="C50" s="302"/>
      <c r="D50" s="353"/>
      <c r="E50" s="305"/>
      <c r="F50" s="305"/>
      <c r="G50" s="330"/>
    </row>
    <row r="51" spans="2:7" ht="18.5" x14ac:dyDescent="0.35">
      <c r="B51" s="310">
        <v>4.2</v>
      </c>
      <c r="C51" s="302" t="s">
        <v>412</v>
      </c>
      <c r="D51" s="353" t="s">
        <v>411</v>
      </c>
      <c r="E51" s="305">
        <v>18</v>
      </c>
      <c r="F51" s="305"/>
      <c r="G51" s="330">
        <f t="shared" si="0"/>
        <v>0</v>
      </c>
    </row>
    <row r="52" spans="2:7" ht="21" customHeight="1" x14ac:dyDescent="0.35">
      <c r="B52" s="310"/>
      <c r="C52" s="302"/>
      <c r="D52" s="353"/>
      <c r="E52" s="305"/>
      <c r="F52" s="305"/>
      <c r="G52" s="330"/>
    </row>
    <row r="53" spans="2:7" ht="22.15" customHeight="1" x14ac:dyDescent="0.35">
      <c r="B53" s="310">
        <v>4.3</v>
      </c>
      <c r="C53" s="302" t="s">
        <v>413</v>
      </c>
      <c r="D53" s="353" t="s">
        <v>280</v>
      </c>
      <c r="E53" s="305">
        <v>1</v>
      </c>
      <c r="F53" s="305"/>
      <c r="G53" s="330">
        <f t="shared" si="0"/>
        <v>0</v>
      </c>
    </row>
    <row r="54" spans="2:7" ht="15.5" x14ac:dyDescent="0.35">
      <c r="B54" s="310"/>
      <c r="C54" s="302"/>
      <c r="D54" s="353"/>
      <c r="E54" s="305"/>
      <c r="F54" s="305"/>
      <c r="G54" s="330"/>
    </row>
    <row r="55" spans="2:7" ht="15.5" x14ac:dyDescent="0.35">
      <c r="B55" s="310">
        <v>4.4000000000000004</v>
      </c>
      <c r="C55" s="302" t="s">
        <v>414</v>
      </c>
      <c r="D55" s="353" t="s">
        <v>179</v>
      </c>
      <c r="E55" s="305">
        <v>1</v>
      </c>
      <c r="F55" s="305"/>
      <c r="G55" s="330">
        <f t="shared" si="0"/>
        <v>0</v>
      </c>
    </row>
    <row r="56" spans="2:7" ht="15.5" x14ac:dyDescent="0.35">
      <c r="B56" s="310"/>
      <c r="C56" s="302"/>
      <c r="D56" s="353"/>
      <c r="E56" s="305"/>
      <c r="F56" s="305"/>
      <c r="G56" s="318"/>
    </row>
    <row r="57" spans="2:7" ht="15" x14ac:dyDescent="0.35">
      <c r="B57" s="364"/>
      <c r="C57" s="365" t="s">
        <v>415</v>
      </c>
      <c r="D57" s="366"/>
      <c r="E57" s="367"/>
      <c r="F57" s="367"/>
      <c r="G57" s="368">
        <f>SUM(G9:G56)</f>
        <v>0</v>
      </c>
    </row>
    <row r="58" spans="2:7" ht="15.5" x14ac:dyDescent="0.35">
      <c r="B58" s="369"/>
      <c r="C58" s="369"/>
      <c r="D58" s="369"/>
      <c r="E58" s="370"/>
      <c r="F58" s="370"/>
      <c r="G58" s="370"/>
    </row>
    <row r="59" spans="2:7" ht="15.5" x14ac:dyDescent="0.35">
      <c r="B59" s="369"/>
      <c r="C59" s="369"/>
      <c r="D59" s="369"/>
      <c r="E59" s="370"/>
      <c r="F59" s="370"/>
      <c r="G59" s="370"/>
    </row>
    <row r="60" spans="2:7" ht="15.5" x14ac:dyDescent="0.35">
      <c r="B60" s="369"/>
      <c r="C60" s="369"/>
      <c r="D60" s="369"/>
      <c r="E60" s="370"/>
      <c r="F60" s="370"/>
      <c r="G60" s="370"/>
    </row>
    <row r="61" spans="2:7" ht="15.5" x14ac:dyDescent="0.35">
      <c r="B61" s="369"/>
      <c r="C61" s="369"/>
      <c r="D61" s="369"/>
      <c r="E61" s="370"/>
      <c r="F61" s="370"/>
      <c r="G61" s="370"/>
    </row>
    <row r="62" spans="2:7" ht="15.5" x14ac:dyDescent="0.35">
      <c r="B62" s="369"/>
      <c r="C62" s="369"/>
      <c r="D62" s="369"/>
      <c r="E62" s="370"/>
      <c r="F62" s="370"/>
      <c r="G62" s="370"/>
    </row>
    <row r="63" spans="2:7" ht="15.5" x14ac:dyDescent="0.35">
      <c r="B63" s="369"/>
      <c r="C63" s="369"/>
      <c r="D63" s="369"/>
      <c r="E63" s="370"/>
      <c r="F63" s="370"/>
      <c r="G63" s="370"/>
    </row>
    <row r="64" spans="2:7" x14ac:dyDescent="0.35">
      <c r="B64" s="135"/>
      <c r="C64" s="135"/>
      <c r="D64" s="135"/>
      <c r="E64" s="139"/>
      <c r="F64" s="139"/>
      <c r="G64" s="139"/>
    </row>
    <row r="65" spans="2:7" x14ac:dyDescent="0.35">
      <c r="B65" s="135"/>
      <c r="C65" s="135"/>
      <c r="D65" s="135"/>
      <c r="E65" s="139"/>
      <c r="F65" s="139"/>
      <c r="G65" s="139"/>
    </row>
  </sheetData>
  <mergeCells count="11">
    <mergeCell ref="B2:G2"/>
    <mergeCell ref="J13:M17"/>
    <mergeCell ref="B3:G3"/>
    <mergeCell ref="I8:R8"/>
    <mergeCell ref="I9:V10"/>
    <mergeCell ref="B6:B7"/>
    <mergeCell ref="C6:C7"/>
    <mergeCell ref="E6:E7"/>
    <mergeCell ref="F6:F7"/>
    <mergeCell ref="G6:G7"/>
    <mergeCell ref="D6:D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8"/>
  <sheetViews>
    <sheetView zoomScale="85" zoomScaleNormal="85" workbookViewId="0">
      <selection activeCell="E6" sqref="E6:E113"/>
    </sheetView>
  </sheetViews>
  <sheetFormatPr defaultColWidth="8.81640625" defaultRowHeight="14.5" x14ac:dyDescent="0.35"/>
  <cols>
    <col min="1" max="1" width="7.26953125" style="133" customWidth="1"/>
    <col min="2" max="2" width="77.7265625" style="133" customWidth="1"/>
    <col min="3" max="4" width="8.81640625" style="133"/>
    <col min="5" max="5" width="9.81640625" style="133" customWidth="1"/>
    <col min="6" max="6" width="26.7265625" style="133" customWidth="1"/>
    <col min="7" max="7" width="8.81640625" style="133" hidden="1" customWidth="1"/>
    <col min="8" max="16384" width="8.81640625" style="133"/>
  </cols>
  <sheetData>
    <row r="1" spans="1:14" ht="57" customHeight="1" x14ac:dyDescent="0.35">
      <c r="A1" s="568"/>
      <c r="B1" s="568"/>
      <c r="C1" s="568"/>
      <c r="D1" s="568"/>
      <c r="E1" s="568"/>
      <c r="F1" s="568"/>
      <c r="G1" s="568"/>
    </row>
    <row r="2" spans="1:14" ht="11" customHeight="1" thickBot="1" x14ac:dyDescent="0.4">
      <c r="A2" s="567"/>
      <c r="B2" s="567"/>
      <c r="C2" s="567"/>
      <c r="D2" s="567"/>
      <c r="E2" s="567"/>
      <c r="F2" s="567"/>
    </row>
    <row r="3" spans="1:14" ht="48" customHeight="1" thickTop="1" thickBot="1" x14ac:dyDescent="0.4">
      <c r="A3" s="569" t="s">
        <v>83</v>
      </c>
      <c r="B3" s="569"/>
      <c r="C3" s="569"/>
      <c r="D3" s="569"/>
      <c r="E3" s="569"/>
      <c r="F3" s="569"/>
    </row>
    <row r="4" spans="1:14" ht="18.5" thickTop="1" thickBot="1" x14ac:dyDescent="0.4">
      <c r="A4" s="131"/>
      <c r="B4" s="517" t="s">
        <v>416</v>
      </c>
      <c r="C4" s="131"/>
      <c r="D4" s="131"/>
      <c r="E4" s="131"/>
      <c r="F4" s="131"/>
    </row>
    <row r="5" spans="1:14" ht="38.5" customHeight="1" thickTop="1" thickBot="1" x14ac:dyDescent="0.4">
      <c r="A5" s="521" t="s">
        <v>85</v>
      </c>
      <c r="B5" s="522" t="s">
        <v>86</v>
      </c>
      <c r="C5" s="523" t="s">
        <v>87</v>
      </c>
      <c r="D5" s="523" t="s">
        <v>88</v>
      </c>
      <c r="E5" s="523" t="s">
        <v>89</v>
      </c>
      <c r="F5" s="524" t="s">
        <v>90</v>
      </c>
    </row>
    <row r="6" spans="1:14" ht="22.9" customHeight="1" thickTop="1" x14ac:dyDescent="0.35">
      <c r="A6" s="48"/>
      <c r="B6" s="49" t="s">
        <v>91</v>
      </c>
      <c r="C6" s="50"/>
      <c r="D6" s="50"/>
      <c r="E6" s="50"/>
      <c r="F6" s="51"/>
    </row>
    <row r="7" spans="1:14" ht="17.5" x14ac:dyDescent="0.35">
      <c r="A7" s="27" t="s">
        <v>24</v>
      </c>
      <c r="B7" s="88" t="s">
        <v>92</v>
      </c>
      <c r="C7" s="31"/>
      <c r="D7" s="31"/>
      <c r="E7" s="31"/>
      <c r="F7" s="32"/>
    </row>
    <row r="8" spans="1:14" ht="24.65" customHeight="1" x14ac:dyDescent="0.35">
      <c r="A8" s="18"/>
      <c r="B8" s="104"/>
      <c r="C8" s="31"/>
      <c r="D8" s="31"/>
      <c r="E8" s="31"/>
      <c r="F8" s="32"/>
    </row>
    <row r="9" spans="1:14" ht="18" x14ac:dyDescent="0.35">
      <c r="A9" s="170" t="s">
        <v>24</v>
      </c>
      <c r="B9" s="171" t="s">
        <v>96</v>
      </c>
      <c r="C9" s="172"/>
      <c r="D9" s="31"/>
      <c r="E9" s="31"/>
      <c r="F9" s="32"/>
    </row>
    <row r="10" spans="1:14" ht="18" x14ac:dyDescent="0.35">
      <c r="A10" s="170"/>
      <c r="B10" s="171"/>
      <c r="C10" s="172"/>
      <c r="D10" s="31"/>
      <c r="E10" s="31"/>
      <c r="F10" s="93"/>
      <c r="I10" s="554"/>
      <c r="J10" s="554"/>
      <c r="K10" s="554"/>
      <c r="L10" s="554"/>
      <c r="M10" s="554"/>
      <c r="N10" s="554"/>
    </row>
    <row r="11" spans="1:14" ht="15.5" x14ac:dyDescent="0.35">
      <c r="A11" s="101"/>
      <c r="B11" s="173" t="s">
        <v>417</v>
      </c>
      <c r="C11" s="29" t="s">
        <v>98</v>
      </c>
      <c r="D11" s="46">
        <v>5.18</v>
      </c>
      <c r="E11" s="46"/>
      <c r="F11" s="93">
        <f>D11*E11</f>
        <v>0</v>
      </c>
      <c r="I11" s="554"/>
      <c r="J11" s="554"/>
      <c r="K11" s="554"/>
      <c r="L11" s="554"/>
      <c r="M11" s="554"/>
      <c r="N11" s="554"/>
    </row>
    <row r="12" spans="1:14" ht="15.5" x14ac:dyDescent="0.35">
      <c r="A12" s="101"/>
      <c r="B12" s="173" t="s">
        <v>418</v>
      </c>
      <c r="C12" s="29"/>
      <c r="D12" s="46"/>
      <c r="E12" s="46"/>
      <c r="F12" s="93"/>
      <c r="I12" s="554"/>
      <c r="J12" s="554"/>
      <c r="K12" s="554"/>
      <c r="L12" s="554"/>
      <c r="M12" s="554"/>
      <c r="N12" s="554"/>
    </row>
    <row r="13" spans="1:14" ht="15.5" x14ac:dyDescent="0.35">
      <c r="A13" s="101"/>
      <c r="B13" s="173"/>
      <c r="C13" s="29"/>
      <c r="D13" s="46"/>
      <c r="E13" s="46"/>
      <c r="F13" s="93"/>
      <c r="I13" s="554"/>
      <c r="J13" s="554"/>
      <c r="K13" s="554"/>
      <c r="L13" s="554"/>
      <c r="M13" s="554"/>
      <c r="N13" s="554"/>
    </row>
    <row r="14" spans="1:14" ht="18" x14ac:dyDescent="0.4">
      <c r="A14" s="174" t="s">
        <v>0</v>
      </c>
      <c r="B14" s="175" t="s">
        <v>101</v>
      </c>
      <c r="C14" s="29"/>
      <c r="D14" s="46"/>
      <c r="E14" s="46"/>
      <c r="F14" s="93"/>
      <c r="I14" s="554"/>
      <c r="J14" s="554"/>
      <c r="K14" s="554"/>
      <c r="L14" s="554"/>
      <c r="M14" s="554"/>
      <c r="N14" s="554"/>
    </row>
    <row r="15" spans="1:14" ht="17.5" x14ac:dyDescent="0.35">
      <c r="A15" s="101"/>
      <c r="B15" s="176"/>
      <c r="C15" s="29"/>
      <c r="D15" s="46"/>
      <c r="E15" s="46"/>
      <c r="F15" s="93"/>
      <c r="I15" s="554"/>
      <c r="J15" s="554"/>
      <c r="K15" s="554"/>
      <c r="L15" s="554"/>
      <c r="M15" s="554"/>
      <c r="N15" s="554"/>
    </row>
    <row r="16" spans="1:14" ht="15.5" x14ac:dyDescent="0.35">
      <c r="A16" s="101"/>
      <c r="B16" s="173" t="s">
        <v>102</v>
      </c>
      <c r="C16" s="29" t="s">
        <v>98</v>
      </c>
      <c r="D16" s="46">
        <v>1.8129999999999999</v>
      </c>
      <c r="E16" s="46"/>
      <c r="F16" s="93">
        <f t="shared" ref="F16:F67" si="0">D16*E16</f>
        <v>0</v>
      </c>
      <c r="I16" s="554"/>
      <c r="J16" s="554"/>
      <c r="K16" s="554"/>
      <c r="L16" s="554"/>
      <c r="M16" s="554"/>
      <c r="N16" s="554"/>
    </row>
    <row r="17" spans="1:14" ht="15.5" x14ac:dyDescent="0.35">
      <c r="A17" s="101"/>
      <c r="B17" s="173"/>
      <c r="C17" s="29"/>
      <c r="D17" s="46"/>
      <c r="E17" s="46"/>
      <c r="F17" s="93"/>
      <c r="I17" s="554"/>
      <c r="J17" s="554"/>
      <c r="K17" s="554"/>
      <c r="L17" s="554"/>
      <c r="M17" s="554"/>
      <c r="N17" s="554"/>
    </row>
    <row r="18" spans="1:14" ht="18" x14ac:dyDescent="0.4">
      <c r="A18" s="177" t="s">
        <v>103</v>
      </c>
      <c r="B18" s="175" t="s">
        <v>110</v>
      </c>
      <c r="C18" s="29"/>
      <c r="D18" s="46"/>
      <c r="E18" s="46"/>
      <c r="F18" s="93"/>
      <c r="I18" s="554"/>
      <c r="J18" s="554"/>
      <c r="K18" s="554"/>
      <c r="L18" s="554"/>
      <c r="M18" s="554"/>
      <c r="N18" s="554"/>
    </row>
    <row r="19" spans="1:14" ht="15.5" x14ac:dyDescent="0.35">
      <c r="A19" s="101"/>
      <c r="B19" s="173"/>
      <c r="C19" s="29"/>
      <c r="D19" s="46"/>
      <c r="E19" s="46"/>
      <c r="F19" s="93"/>
      <c r="I19" s="554"/>
      <c r="J19" s="554"/>
      <c r="K19" s="554"/>
      <c r="L19" s="554"/>
      <c r="M19" s="554"/>
      <c r="N19" s="554"/>
    </row>
    <row r="20" spans="1:14" ht="15.5" x14ac:dyDescent="0.35">
      <c r="A20" s="101"/>
      <c r="B20" s="173" t="s">
        <v>111</v>
      </c>
      <c r="C20" s="29"/>
      <c r="D20" s="46"/>
      <c r="E20" s="46"/>
      <c r="F20" s="93"/>
      <c r="I20" s="554"/>
      <c r="J20" s="554"/>
      <c r="K20" s="554"/>
      <c r="L20" s="554"/>
      <c r="M20" s="554"/>
      <c r="N20" s="554"/>
    </row>
    <row r="21" spans="1:14" ht="15.5" x14ac:dyDescent="0.35">
      <c r="A21" s="101"/>
      <c r="B21" s="173" t="s">
        <v>112</v>
      </c>
      <c r="C21" s="29" t="s">
        <v>95</v>
      </c>
      <c r="D21" s="46">
        <v>6.76</v>
      </c>
      <c r="E21" s="46"/>
      <c r="F21" s="93">
        <f t="shared" si="0"/>
        <v>0</v>
      </c>
    </row>
    <row r="22" spans="1:14" ht="15.5" x14ac:dyDescent="0.35">
      <c r="A22" s="101"/>
      <c r="B22" s="173"/>
      <c r="C22" s="29"/>
      <c r="D22" s="46"/>
      <c r="E22" s="46"/>
      <c r="F22" s="93"/>
    </row>
    <row r="23" spans="1:14" ht="34.5" customHeight="1" x14ac:dyDescent="0.4">
      <c r="A23" s="174" t="s">
        <v>113</v>
      </c>
      <c r="B23" s="178" t="s">
        <v>119</v>
      </c>
      <c r="C23" s="29"/>
      <c r="D23" s="46"/>
      <c r="E23" s="46"/>
      <c r="F23" s="93"/>
    </row>
    <row r="24" spans="1:14" ht="22.15" customHeight="1" x14ac:dyDescent="0.35">
      <c r="A24" s="101"/>
      <c r="B24" s="173"/>
      <c r="C24" s="29"/>
      <c r="D24" s="46"/>
      <c r="E24" s="46"/>
      <c r="F24" s="93"/>
    </row>
    <row r="25" spans="1:14" ht="15.5" x14ac:dyDescent="0.35">
      <c r="A25" s="101"/>
      <c r="B25" s="45" t="s">
        <v>419</v>
      </c>
      <c r="C25" s="29" t="s">
        <v>98</v>
      </c>
      <c r="D25" s="46">
        <v>0.2</v>
      </c>
      <c r="E25" s="46"/>
      <c r="F25" s="93">
        <f t="shared" si="0"/>
        <v>0</v>
      </c>
    </row>
    <row r="26" spans="1:14" ht="15.5" x14ac:dyDescent="0.35">
      <c r="A26" s="44"/>
      <c r="B26" s="4"/>
      <c r="C26" s="29"/>
      <c r="D26" s="46"/>
      <c r="E26" s="46"/>
      <c r="F26" s="93"/>
    </row>
    <row r="27" spans="1:14" ht="18" x14ac:dyDescent="0.4">
      <c r="A27" s="177" t="s">
        <v>118</v>
      </c>
      <c r="B27" s="179" t="s">
        <v>122</v>
      </c>
      <c r="C27" s="29"/>
      <c r="D27" s="46"/>
      <c r="E27" s="46"/>
      <c r="F27" s="93"/>
    </row>
    <row r="28" spans="1:14" ht="18" x14ac:dyDescent="0.4">
      <c r="A28" s="101"/>
      <c r="B28" s="179"/>
      <c r="C28" s="29"/>
      <c r="D28" s="46"/>
      <c r="E28" s="46"/>
      <c r="F28" s="93"/>
    </row>
    <row r="29" spans="1:14" ht="12.65" customHeight="1" x14ac:dyDescent="0.35">
      <c r="A29" s="101">
        <v>1</v>
      </c>
      <c r="B29" s="45" t="s">
        <v>420</v>
      </c>
      <c r="C29" s="29" t="s">
        <v>98</v>
      </c>
      <c r="D29" s="46">
        <v>1.6</v>
      </c>
      <c r="E29" s="46"/>
      <c r="F29" s="93">
        <f t="shared" si="0"/>
        <v>0</v>
      </c>
    </row>
    <row r="30" spans="1:14" ht="18" x14ac:dyDescent="0.4">
      <c r="A30" s="101"/>
      <c r="B30" s="179"/>
      <c r="C30" s="29"/>
      <c r="D30" s="46"/>
      <c r="E30" s="46"/>
      <c r="F30" s="93"/>
    </row>
    <row r="31" spans="1:14" ht="15.5" x14ac:dyDescent="0.35">
      <c r="A31" s="101">
        <v>2</v>
      </c>
      <c r="B31" s="180" t="s">
        <v>421</v>
      </c>
      <c r="C31" s="29" t="s">
        <v>98</v>
      </c>
      <c r="D31" s="46">
        <v>1.224</v>
      </c>
      <c r="E31" s="46"/>
      <c r="F31" s="93">
        <f t="shared" si="0"/>
        <v>0</v>
      </c>
    </row>
    <row r="32" spans="1:14" ht="15.5" x14ac:dyDescent="0.35">
      <c r="A32" s="101"/>
      <c r="B32" s="180"/>
      <c r="C32" s="29"/>
      <c r="D32" s="46"/>
      <c r="E32" s="46"/>
      <c r="F32" s="93"/>
    </row>
    <row r="33" spans="1:6" ht="15.5" x14ac:dyDescent="0.35">
      <c r="A33" s="101"/>
      <c r="B33" s="180" t="s">
        <v>422</v>
      </c>
      <c r="C33" s="29" t="s">
        <v>98</v>
      </c>
      <c r="D33" s="46">
        <v>2.08</v>
      </c>
      <c r="E33" s="46"/>
      <c r="F33" s="93">
        <f t="shared" si="0"/>
        <v>0</v>
      </c>
    </row>
    <row r="34" spans="1:6" ht="15.5" x14ac:dyDescent="0.35">
      <c r="A34" s="101"/>
      <c r="B34" s="180"/>
      <c r="C34" s="29"/>
      <c r="D34" s="46"/>
      <c r="E34" s="46"/>
      <c r="F34" s="93"/>
    </row>
    <row r="35" spans="1:6" ht="15.5" x14ac:dyDescent="0.35">
      <c r="A35" s="101">
        <v>3</v>
      </c>
      <c r="B35" s="180" t="s">
        <v>423</v>
      </c>
      <c r="C35" s="29" t="s">
        <v>98</v>
      </c>
      <c r="D35" s="46">
        <v>1.7</v>
      </c>
      <c r="E35" s="46"/>
      <c r="F35" s="93">
        <f t="shared" si="0"/>
        <v>0</v>
      </c>
    </row>
    <row r="36" spans="1:6" ht="15.5" x14ac:dyDescent="0.35">
      <c r="A36" s="44"/>
      <c r="B36" s="180"/>
      <c r="C36" s="29"/>
      <c r="D36" s="46"/>
      <c r="E36" s="46"/>
      <c r="F36" s="93"/>
    </row>
    <row r="37" spans="1:6" ht="15.5" x14ac:dyDescent="0.35">
      <c r="A37" s="44"/>
      <c r="B37" s="181" t="s">
        <v>127</v>
      </c>
      <c r="C37" s="29"/>
      <c r="D37" s="46"/>
      <c r="E37" s="46"/>
      <c r="F37" s="93"/>
    </row>
    <row r="38" spans="1:6" ht="12.65" customHeight="1" x14ac:dyDescent="0.4">
      <c r="A38" s="44" t="s">
        <v>121</v>
      </c>
      <c r="B38" s="179" t="s">
        <v>128</v>
      </c>
      <c r="C38" s="29"/>
      <c r="D38" s="46"/>
      <c r="E38" s="46"/>
      <c r="F38" s="93"/>
    </row>
    <row r="39" spans="1:6" ht="18" x14ac:dyDescent="0.4">
      <c r="A39" s="101"/>
      <c r="B39" s="179"/>
      <c r="C39" s="29"/>
      <c r="D39" s="46"/>
      <c r="E39" s="46"/>
      <c r="F39" s="93"/>
    </row>
    <row r="40" spans="1:6" ht="15.5" x14ac:dyDescent="0.35">
      <c r="A40" s="101"/>
      <c r="B40" s="182" t="s">
        <v>420</v>
      </c>
      <c r="C40" s="29"/>
      <c r="D40" s="46"/>
      <c r="E40" s="46"/>
      <c r="F40" s="93"/>
    </row>
    <row r="41" spans="1:6" ht="15.5" x14ac:dyDescent="0.35">
      <c r="A41" s="101"/>
      <c r="B41" s="182"/>
      <c r="C41" s="29"/>
      <c r="D41" s="46"/>
      <c r="E41" s="46"/>
      <c r="F41" s="93"/>
    </row>
    <row r="42" spans="1:6" ht="15" customHeight="1" x14ac:dyDescent="0.35">
      <c r="A42" s="101">
        <v>1</v>
      </c>
      <c r="B42" s="45" t="s">
        <v>129</v>
      </c>
      <c r="C42" s="29" t="s">
        <v>130</v>
      </c>
      <c r="D42" s="46">
        <v>60.52</v>
      </c>
      <c r="E42" s="46"/>
      <c r="F42" s="93">
        <f t="shared" si="0"/>
        <v>0</v>
      </c>
    </row>
    <row r="43" spans="1:6" ht="15.5" x14ac:dyDescent="0.35">
      <c r="A43" s="101"/>
      <c r="B43" s="180"/>
      <c r="C43" s="29"/>
      <c r="D43" s="46"/>
      <c r="E43" s="46"/>
      <c r="F43" s="93"/>
    </row>
    <row r="44" spans="1:6" ht="15.5" x14ac:dyDescent="0.35">
      <c r="A44" s="101"/>
      <c r="B44" s="182" t="s">
        <v>152</v>
      </c>
      <c r="C44" s="29"/>
      <c r="D44" s="46"/>
      <c r="E44" s="46"/>
      <c r="F44" s="93"/>
    </row>
    <row r="45" spans="1:6" ht="15.5" x14ac:dyDescent="0.35">
      <c r="A45" s="183"/>
      <c r="B45" s="184"/>
      <c r="C45" s="29"/>
      <c r="D45" s="46"/>
      <c r="E45" s="46"/>
      <c r="F45" s="93"/>
    </row>
    <row r="46" spans="1:6" ht="27.65" customHeight="1" x14ac:dyDescent="0.35">
      <c r="A46" s="101">
        <v>3</v>
      </c>
      <c r="B46" s="45" t="s">
        <v>129</v>
      </c>
      <c r="C46" s="29" t="s">
        <v>130</v>
      </c>
      <c r="D46" s="46">
        <v>55.5</v>
      </c>
      <c r="E46" s="46"/>
      <c r="F46" s="93">
        <f t="shared" si="0"/>
        <v>0</v>
      </c>
    </row>
    <row r="47" spans="1:6" ht="15.5" x14ac:dyDescent="0.35">
      <c r="A47" s="101"/>
      <c r="B47" s="182"/>
      <c r="C47" s="29"/>
      <c r="D47" s="46"/>
      <c r="E47" s="46"/>
      <c r="F47" s="93"/>
    </row>
    <row r="48" spans="1:6" ht="18.649999999999999" customHeight="1" x14ac:dyDescent="0.35">
      <c r="A48" s="101">
        <v>4</v>
      </c>
      <c r="B48" s="45" t="s">
        <v>131</v>
      </c>
      <c r="C48" s="29" t="s">
        <v>130</v>
      </c>
      <c r="D48" s="46">
        <v>39.9</v>
      </c>
      <c r="E48" s="46"/>
      <c r="F48" s="93">
        <f t="shared" si="0"/>
        <v>0</v>
      </c>
    </row>
    <row r="49" spans="1:6" ht="15.5" x14ac:dyDescent="0.35">
      <c r="A49" s="101"/>
      <c r="B49" s="45"/>
      <c r="C49" s="29"/>
      <c r="D49" s="46"/>
      <c r="E49" s="46"/>
      <c r="F49" s="93"/>
    </row>
    <row r="50" spans="1:6" ht="15.5" x14ac:dyDescent="0.35">
      <c r="A50" s="101"/>
      <c r="B50" s="45" t="s">
        <v>422</v>
      </c>
      <c r="C50" s="29"/>
      <c r="D50" s="46"/>
      <c r="E50" s="46"/>
      <c r="F50" s="93"/>
    </row>
    <row r="51" spans="1:6" ht="15.5" x14ac:dyDescent="0.35">
      <c r="A51" s="101"/>
      <c r="B51" s="45"/>
      <c r="C51" s="29"/>
      <c r="D51" s="46"/>
      <c r="E51" s="46"/>
      <c r="F51" s="93"/>
    </row>
    <row r="52" spans="1:6" ht="15.5" x14ac:dyDescent="0.35">
      <c r="A52" s="101"/>
      <c r="B52" s="45" t="s">
        <v>129</v>
      </c>
      <c r="C52" s="29" t="s">
        <v>130</v>
      </c>
      <c r="D52" s="46">
        <v>74.048000000000002</v>
      </c>
      <c r="E52" s="46"/>
      <c r="F52" s="93">
        <f t="shared" si="0"/>
        <v>0</v>
      </c>
    </row>
    <row r="53" spans="1:6" ht="15.5" x14ac:dyDescent="0.35">
      <c r="A53" s="101"/>
      <c r="B53" s="45"/>
      <c r="C53" s="29"/>
      <c r="D53" s="46"/>
      <c r="E53" s="46"/>
      <c r="F53" s="93"/>
    </row>
    <row r="54" spans="1:6" ht="15.5" x14ac:dyDescent="0.35">
      <c r="A54" s="101"/>
      <c r="B54" s="45" t="s">
        <v>131</v>
      </c>
      <c r="C54" s="29" t="s">
        <v>130</v>
      </c>
      <c r="D54" s="46">
        <v>53.4</v>
      </c>
      <c r="E54" s="46"/>
      <c r="F54" s="93">
        <f t="shared" si="0"/>
        <v>0</v>
      </c>
    </row>
    <row r="55" spans="1:6" ht="15.5" x14ac:dyDescent="0.35">
      <c r="A55" s="101"/>
      <c r="B55" s="45"/>
      <c r="C55" s="29"/>
      <c r="D55" s="46"/>
      <c r="E55" s="46"/>
      <c r="F55" s="93"/>
    </row>
    <row r="56" spans="1:6" ht="15.5" x14ac:dyDescent="0.35">
      <c r="A56" s="101"/>
      <c r="B56" s="182" t="s">
        <v>423</v>
      </c>
      <c r="C56" s="29"/>
      <c r="D56" s="46"/>
      <c r="E56" s="46"/>
      <c r="F56" s="93"/>
    </row>
    <row r="57" spans="1:6" ht="15.5" x14ac:dyDescent="0.35">
      <c r="A57" s="183"/>
      <c r="B57" s="184"/>
      <c r="C57" s="29"/>
      <c r="D57" s="46"/>
      <c r="E57" s="46"/>
      <c r="F57" s="93"/>
    </row>
    <row r="58" spans="1:6" ht="15.5" x14ac:dyDescent="0.35">
      <c r="A58" s="101">
        <v>5</v>
      </c>
      <c r="B58" s="45" t="s">
        <v>129</v>
      </c>
      <c r="C58" s="29" t="s">
        <v>130</v>
      </c>
      <c r="D58" s="46">
        <v>120</v>
      </c>
      <c r="E58" s="46"/>
      <c r="F58" s="93">
        <f t="shared" si="0"/>
        <v>0</v>
      </c>
    </row>
    <row r="59" spans="1:6" ht="15.5" x14ac:dyDescent="0.35">
      <c r="A59" s="101"/>
      <c r="B59" s="182"/>
      <c r="C59" s="29"/>
      <c r="D59" s="46"/>
      <c r="E59" s="46"/>
      <c r="F59" s="93"/>
    </row>
    <row r="60" spans="1:6" ht="15.5" x14ac:dyDescent="0.35">
      <c r="A60" s="101"/>
      <c r="B60" s="180"/>
      <c r="C60" s="29"/>
      <c r="D60" s="46"/>
      <c r="E60" s="46"/>
      <c r="F60" s="93"/>
    </row>
    <row r="61" spans="1:6" ht="18" x14ac:dyDescent="0.4">
      <c r="A61" s="177" t="s">
        <v>124</v>
      </c>
      <c r="B61" s="179" t="s">
        <v>135</v>
      </c>
      <c r="C61" s="29"/>
      <c r="D61" s="46"/>
      <c r="E61" s="46"/>
      <c r="F61" s="93"/>
    </row>
    <row r="62" spans="1:6" ht="18" x14ac:dyDescent="0.4">
      <c r="A62" s="101"/>
      <c r="B62" s="179"/>
      <c r="C62" s="29"/>
      <c r="D62" s="46"/>
      <c r="E62" s="46"/>
      <c r="F62" s="93"/>
    </row>
    <row r="63" spans="1:6" ht="15.5" x14ac:dyDescent="0.35">
      <c r="A63" s="101">
        <v>1</v>
      </c>
      <c r="B63" s="45" t="s">
        <v>424</v>
      </c>
      <c r="C63" s="29" t="s">
        <v>95</v>
      </c>
      <c r="D63" s="46">
        <v>6.4</v>
      </c>
      <c r="E63" s="46"/>
      <c r="F63" s="93">
        <f t="shared" si="0"/>
        <v>0</v>
      </c>
    </row>
    <row r="64" spans="1:6" ht="15.5" x14ac:dyDescent="0.35">
      <c r="A64" s="101"/>
      <c r="B64" s="45" t="s">
        <v>425</v>
      </c>
      <c r="C64" s="29"/>
      <c r="D64" s="46"/>
      <c r="E64" s="46"/>
      <c r="F64" s="93"/>
    </row>
    <row r="65" spans="1:6" ht="15.5" x14ac:dyDescent="0.35">
      <c r="A65" s="101">
        <v>2</v>
      </c>
      <c r="B65" s="45" t="s">
        <v>426</v>
      </c>
      <c r="C65" s="29" t="s">
        <v>95</v>
      </c>
      <c r="D65" s="46">
        <v>16.32</v>
      </c>
      <c r="E65" s="46"/>
      <c r="F65" s="93">
        <f t="shared" si="0"/>
        <v>0</v>
      </c>
    </row>
    <row r="66" spans="1:6" ht="18" x14ac:dyDescent="0.4">
      <c r="A66" s="101"/>
      <c r="B66" s="179"/>
      <c r="C66" s="29"/>
      <c r="D66" s="46"/>
      <c r="E66" s="46"/>
      <c r="F66" s="93"/>
    </row>
    <row r="67" spans="1:6" ht="15.5" x14ac:dyDescent="0.35">
      <c r="A67" s="101">
        <v>3</v>
      </c>
      <c r="B67" s="45" t="s">
        <v>427</v>
      </c>
      <c r="C67" s="29" t="s">
        <v>95</v>
      </c>
      <c r="D67" s="46">
        <v>8.84</v>
      </c>
      <c r="E67" s="46"/>
      <c r="F67" s="93">
        <f t="shared" si="0"/>
        <v>0</v>
      </c>
    </row>
    <row r="68" spans="1:6" ht="18" x14ac:dyDescent="0.4">
      <c r="A68" s="101"/>
      <c r="B68" s="179"/>
      <c r="C68" s="29"/>
      <c r="D68" s="46"/>
      <c r="E68" s="46"/>
      <c r="F68" s="93"/>
    </row>
    <row r="69" spans="1:6" ht="15" x14ac:dyDescent="0.35">
      <c r="A69" s="27">
        <v>1</v>
      </c>
      <c r="B69" s="90" t="s">
        <v>137</v>
      </c>
      <c r="C69" s="52"/>
      <c r="D69" s="53"/>
      <c r="E69" s="53"/>
      <c r="F69" s="490">
        <f>SUM(F11:F68)</f>
        <v>0</v>
      </c>
    </row>
    <row r="70" spans="1:6" ht="17.5" x14ac:dyDescent="0.35">
      <c r="A70" s="27"/>
      <c r="B70" s="55" t="s">
        <v>138</v>
      </c>
      <c r="C70" s="52"/>
      <c r="D70" s="53"/>
      <c r="E70" s="53"/>
      <c r="F70" s="490"/>
    </row>
    <row r="71" spans="1:6" ht="17.5" x14ac:dyDescent="0.35">
      <c r="A71" s="27">
        <v>5</v>
      </c>
      <c r="B71" s="98" t="s">
        <v>428</v>
      </c>
      <c r="C71" s="31"/>
      <c r="D71" s="31"/>
      <c r="E71" s="31"/>
      <c r="F71" s="93"/>
    </row>
    <row r="72" spans="1:6" ht="15.5" x14ac:dyDescent="0.35">
      <c r="A72" s="18"/>
      <c r="B72" s="20" t="s">
        <v>429</v>
      </c>
      <c r="C72" s="31"/>
      <c r="D72" s="31"/>
      <c r="E72" s="31"/>
      <c r="F72" s="93"/>
    </row>
    <row r="73" spans="1:6" ht="15.5" x14ac:dyDescent="0.35">
      <c r="A73" s="18"/>
      <c r="B73" s="20"/>
      <c r="C73" s="31"/>
      <c r="D73" s="31"/>
      <c r="E73" s="31"/>
      <c r="F73" s="93"/>
    </row>
    <row r="74" spans="1:6" ht="15.5" x14ac:dyDescent="0.35">
      <c r="A74" s="18" t="s">
        <v>24</v>
      </c>
      <c r="B74" s="45" t="s">
        <v>152</v>
      </c>
      <c r="C74" s="60" t="s">
        <v>95</v>
      </c>
      <c r="D74" s="31">
        <v>14.4</v>
      </c>
      <c r="E74" s="31"/>
      <c r="F74" s="93">
        <f>D74*E74</f>
        <v>0</v>
      </c>
    </row>
    <row r="75" spans="1:6" ht="15.5" x14ac:dyDescent="0.35">
      <c r="A75" s="18"/>
      <c r="B75" s="45"/>
      <c r="C75" s="60"/>
      <c r="D75" s="31"/>
      <c r="E75" s="31"/>
      <c r="F75" s="93"/>
    </row>
    <row r="76" spans="1:6" ht="15.5" x14ac:dyDescent="0.35">
      <c r="A76" s="18"/>
      <c r="B76" s="45" t="s">
        <v>423</v>
      </c>
      <c r="C76" s="60" t="s">
        <v>95</v>
      </c>
      <c r="D76" s="31">
        <v>6.76</v>
      </c>
      <c r="E76" s="31"/>
      <c r="F76" s="93">
        <f t="shared" ref="F76:F89" si="1">D76*E76</f>
        <v>0</v>
      </c>
    </row>
    <row r="77" spans="1:6" ht="15.5" x14ac:dyDescent="0.35">
      <c r="A77" s="18"/>
      <c r="B77" s="45"/>
      <c r="C77" s="60"/>
      <c r="D77" s="31"/>
      <c r="E77" s="31"/>
      <c r="F77" s="93"/>
    </row>
    <row r="78" spans="1:6" ht="15.5" x14ac:dyDescent="0.35">
      <c r="A78" s="18"/>
      <c r="B78" s="45" t="s">
        <v>422</v>
      </c>
      <c r="C78" s="60" t="s">
        <v>175</v>
      </c>
      <c r="D78" s="31">
        <v>5.72</v>
      </c>
      <c r="E78" s="31"/>
      <c r="F78" s="93">
        <f t="shared" si="1"/>
        <v>0</v>
      </c>
    </row>
    <row r="79" spans="1:6" ht="15.5" x14ac:dyDescent="0.35">
      <c r="A79" s="18"/>
      <c r="B79" s="45"/>
      <c r="C79" s="31"/>
      <c r="D79" s="31"/>
      <c r="E79" s="31"/>
      <c r="F79" s="93"/>
    </row>
    <row r="80" spans="1:6" ht="15.5" x14ac:dyDescent="0.35">
      <c r="A80" s="18"/>
      <c r="B80" s="185" t="s">
        <v>198</v>
      </c>
      <c r="C80" s="31"/>
      <c r="D80" s="31"/>
      <c r="E80" s="31"/>
      <c r="F80" s="93"/>
    </row>
    <row r="81" spans="1:6" ht="30" x14ac:dyDescent="0.35">
      <c r="A81" s="18"/>
      <c r="B81" s="20" t="s">
        <v>199</v>
      </c>
      <c r="C81" s="31"/>
      <c r="D81" s="31"/>
      <c r="E81" s="31"/>
      <c r="F81" s="93"/>
    </row>
    <row r="82" spans="1:6" ht="15.5" x14ac:dyDescent="0.35">
      <c r="A82" s="18"/>
      <c r="B82" s="4"/>
      <c r="C82" s="31"/>
      <c r="D82" s="31"/>
      <c r="E82" s="31"/>
      <c r="F82" s="93"/>
    </row>
    <row r="83" spans="1:6" ht="15.5" x14ac:dyDescent="0.35">
      <c r="A83" s="18">
        <v>7</v>
      </c>
      <c r="B83" s="20" t="s">
        <v>430</v>
      </c>
      <c r="C83" s="60" t="s">
        <v>95</v>
      </c>
      <c r="D83" s="31">
        <v>14.1</v>
      </c>
      <c r="E83" s="31"/>
      <c r="F83" s="93">
        <f t="shared" si="1"/>
        <v>0</v>
      </c>
    </row>
    <row r="84" spans="1:6" ht="15.5" x14ac:dyDescent="0.35">
      <c r="A84" s="18"/>
      <c r="B84" s="20"/>
      <c r="C84" s="31"/>
      <c r="D84" s="31"/>
      <c r="E84" s="31"/>
      <c r="F84" s="93"/>
    </row>
    <row r="85" spans="1:6" ht="30" x14ac:dyDescent="0.35">
      <c r="A85" s="18"/>
      <c r="B85" s="20" t="s">
        <v>431</v>
      </c>
      <c r="C85" s="31"/>
      <c r="D85" s="31"/>
      <c r="E85" s="31"/>
      <c r="F85" s="93"/>
    </row>
    <row r="86" spans="1:6" ht="15.5" x14ac:dyDescent="0.35">
      <c r="A86" s="18"/>
      <c r="B86" s="20"/>
      <c r="C86" s="31"/>
      <c r="D86" s="31"/>
      <c r="E86" s="31"/>
      <c r="F86" s="93"/>
    </row>
    <row r="87" spans="1:6" ht="15.5" x14ac:dyDescent="0.35">
      <c r="A87" s="18">
        <v>8</v>
      </c>
      <c r="B87" s="20" t="s">
        <v>432</v>
      </c>
      <c r="C87" s="60" t="s">
        <v>95</v>
      </c>
      <c r="D87" s="31">
        <v>6.76</v>
      </c>
      <c r="E87" s="31"/>
      <c r="F87" s="93">
        <f t="shared" si="1"/>
        <v>0</v>
      </c>
    </row>
    <row r="88" spans="1:6" ht="15.5" x14ac:dyDescent="0.35">
      <c r="A88" s="18"/>
      <c r="B88" s="20"/>
      <c r="C88" s="60"/>
      <c r="D88" s="31"/>
      <c r="E88" s="31"/>
      <c r="F88" s="93"/>
    </row>
    <row r="89" spans="1:6" ht="15.5" x14ac:dyDescent="0.35">
      <c r="A89" s="18"/>
      <c r="B89" s="20" t="s">
        <v>422</v>
      </c>
      <c r="C89" s="60" t="s">
        <v>95</v>
      </c>
      <c r="D89" s="31">
        <v>5.72</v>
      </c>
      <c r="E89" s="31"/>
      <c r="F89" s="93">
        <f t="shared" si="1"/>
        <v>0</v>
      </c>
    </row>
    <row r="90" spans="1:6" ht="15.5" x14ac:dyDescent="0.35">
      <c r="A90" s="18"/>
      <c r="B90" s="20"/>
      <c r="C90" s="31"/>
      <c r="D90" s="31"/>
      <c r="E90" s="31"/>
      <c r="F90" s="93">
        <f>SUM(F74:F89)</f>
        <v>0</v>
      </c>
    </row>
    <row r="91" spans="1:6" ht="15" x14ac:dyDescent="0.35">
      <c r="A91" s="27">
        <v>5</v>
      </c>
      <c r="B91" s="96" t="s">
        <v>170</v>
      </c>
      <c r="C91" s="62"/>
      <c r="D91" s="53"/>
      <c r="E91" s="53"/>
      <c r="F91" s="490"/>
    </row>
    <row r="92" spans="1:6" ht="18" x14ac:dyDescent="0.35">
      <c r="A92" s="27"/>
      <c r="B92" s="63" t="s">
        <v>203</v>
      </c>
      <c r="C92" s="62"/>
      <c r="D92" s="53"/>
      <c r="E92" s="53"/>
      <c r="F92" s="490"/>
    </row>
    <row r="93" spans="1:6" ht="15.5" x14ac:dyDescent="0.35">
      <c r="A93" s="44">
        <v>6</v>
      </c>
      <c r="B93" s="94" t="s">
        <v>433</v>
      </c>
      <c r="C93" s="100"/>
      <c r="D93" s="100"/>
      <c r="E93" s="100"/>
      <c r="F93" s="116"/>
    </row>
    <row r="94" spans="1:6" ht="15.5" x14ac:dyDescent="0.35">
      <c r="A94" s="44"/>
      <c r="B94" s="45"/>
      <c r="C94" s="73"/>
      <c r="D94" s="46"/>
      <c r="E94" s="46"/>
      <c r="F94" s="491"/>
    </row>
    <row r="95" spans="1:6" ht="40.9" customHeight="1" x14ac:dyDescent="0.35">
      <c r="A95" s="65" t="s">
        <v>24</v>
      </c>
      <c r="B95" s="64" t="s">
        <v>434</v>
      </c>
      <c r="C95" s="73" t="s">
        <v>179</v>
      </c>
      <c r="D95" s="73">
        <v>1</v>
      </c>
      <c r="E95" s="73"/>
      <c r="F95" s="99">
        <f>D95*E95</f>
        <v>0</v>
      </c>
    </row>
    <row r="96" spans="1:6" ht="15.5" x14ac:dyDescent="0.35">
      <c r="A96" s="65"/>
      <c r="B96" s="64"/>
      <c r="C96" s="73"/>
      <c r="D96" s="46"/>
      <c r="E96" s="46"/>
      <c r="F96" s="491">
        <f>SUM(F95)</f>
        <v>0</v>
      </c>
    </row>
    <row r="97" spans="1:6" ht="45" x14ac:dyDescent="0.35">
      <c r="A97" s="65" t="s">
        <v>48</v>
      </c>
      <c r="B97" s="64" t="s">
        <v>435</v>
      </c>
      <c r="C97" s="509" t="s">
        <v>436</v>
      </c>
      <c r="D97" s="509">
        <v>1</v>
      </c>
      <c r="E97" s="509"/>
      <c r="F97" s="510">
        <f>D97*E97</f>
        <v>0</v>
      </c>
    </row>
    <row r="98" spans="1:6" ht="15.5" x14ac:dyDescent="0.35">
      <c r="A98" s="65"/>
      <c r="B98" s="64"/>
      <c r="C98" s="73"/>
      <c r="D98" s="46"/>
      <c r="E98" s="46"/>
      <c r="F98" s="491"/>
    </row>
    <row r="99" spans="1:6" ht="15" x14ac:dyDescent="0.35">
      <c r="A99" s="27">
        <v>6</v>
      </c>
      <c r="B99" s="96" t="s">
        <v>182</v>
      </c>
      <c r="C99" s="53"/>
      <c r="D99" s="53"/>
      <c r="E99" s="53"/>
      <c r="F99" s="490"/>
    </row>
    <row r="100" spans="1:6" ht="18.649999999999999" customHeight="1" x14ac:dyDescent="0.35">
      <c r="A100" s="27"/>
      <c r="B100" s="63" t="s">
        <v>221</v>
      </c>
      <c r="C100" s="53"/>
      <c r="D100" s="53"/>
      <c r="E100" s="53"/>
      <c r="F100" s="490"/>
    </row>
    <row r="101" spans="1:6" ht="26.5" customHeight="1" x14ac:dyDescent="0.35">
      <c r="A101" s="538" t="s">
        <v>437</v>
      </c>
      <c r="B101" s="534"/>
      <c r="C101" s="34"/>
      <c r="D101" s="34"/>
      <c r="E101" s="34"/>
      <c r="F101" s="93"/>
    </row>
    <row r="102" spans="1:6" ht="15.5" x14ac:dyDescent="0.35">
      <c r="A102" s="21"/>
      <c r="B102" s="22"/>
      <c r="C102" s="33" t="s">
        <v>236</v>
      </c>
      <c r="D102" s="35"/>
      <c r="E102" s="35"/>
      <c r="F102" s="118"/>
    </row>
    <row r="103" spans="1:6" ht="15.5" x14ac:dyDescent="0.35">
      <c r="A103" s="21" t="s">
        <v>85</v>
      </c>
      <c r="B103" s="19" t="s">
        <v>237</v>
      </c>
      <c r="C103" s="34"/>
      <c r="D103" s="34"/>
      <c r="E103" s="35"/>
      <c r="F103" s="118"/>
    </row>
    <row r="104" spans="1:6" ht="15.5" x14ac:dyDescent="0.35">
      <c r="A104" s="21"/>
      <c r="B104" s="23"/>
      <c r="C104" s="40"/>
      <c r="D104" s="40"/>
      <c r="E104" s="40"/>
      <c r="F104" s="119">
        <f>F69</f>
        <v>0</v>
      </c>
    </row>
    <row r="105" spans="1:6" ht="15.5" x14ac:dyDescent="0.35">
      <c r="A105" s="28" t="s">
        <v>24</v>
      </c>
      <c r="B105" s="24" t="s">
        <v>438</v>
      </c>
      <c r="C105" s="41"/>
      <c r="D105" s="35"/>
      <c r="E105" s="34"/>
      <c r="F105" s="120"/>
    </row>
    <row r="106" spans="1:6" ht="15" x14ac:dyDescent="0.35">
      <c r="A106" s="28"/>
      <c r="B106" s="23"/>
      <c r="C106" s="41"/>
      <c r="D106" s="41"/>
      <c r="E106" s="41"/>
      <c r="F106" s="121"/>
    </row>
    <row r="107" spans="1:6" ht="15.5" x14ac:dyDescent="0.35">
      <c r="A107" s="28" t="s">
        <v>48</v>
      </c>
      <c r="B107" s="25" t="s">
        <v>242</v>
      </c>
      <c r="C107" s="41"/>
      <c r="D107" s="35"/>
      <c r="E107" s="34"/>
      <c r="F107" s="120">
        <f>F90</f>
        <v>0</v>
      </c>
    </row>
    <row r="108" spans="1:6" ht="15.5" x14ac:dyDescent="0.35">
      <c r="A108" s="28"/>
      <c r="B108" s="25"/>
      <c r="C108" s="41"/>
      <c r="D108" s="41"/>
      <c r="E108" s="41"/>
      <c r="F108" s="121"/>
    </row>
    <row r="109" spans="1:6" ht="15.5" x14ac:dyDescent="0.35">
      <c r="A109" s="28" t="s">
        <v>0</v>
      </c>
      <c r="B109" s="25" t="s">
        <v>439</v>
      </c>
      <c r="C109" s="41"/>
      <c r="D109" s="41"/>
      <c r="E109" s="41"/>
      <c r="F109" s="121">
        <f>F96</f>
        <v>0</v>
      </c>
    </row>
    <row r="110" spans="1:6" ht="15.5" x14ac:dyDescent="0.35">
      <c r="A110" s="28"/>
      <c r="B110" s="25"/>
      <c r="C110" s="41"/>
      <c r="D110" s="41"/>
      <c r="E110" s="41"/>
      <c r="F110" s="121"/>
    </row>
    <row r="111" spans="1:6" ht="15" x14ac:dyDescent="0.35">
      <c r="A111" s="28" t="s">
        <v>100</v>
      </c>
      <c r="B111" s="186" t="s">
        <v>440</v>
      </c>
      <c r="C111" s="41"/>
      <c r="D111" s="41"/>
      <c r="E111" s="41"/>
      <c r="F111" s="121">
        <f>F97</f>
        <v>0</v>
      </c>
    </row>
    <row r="112" spans="1:6" ht="18" thickBot="1" x14ac:dyDescent="0.4">
      <c r="A112" s="292"/>
      <c r="B112" s="293" t="s">
        <v>245</v>
      </c>
      <c r="C112" s="492"/>
      <c r="D112" s="492"/>
      <c r="E112" s="492"/>
      <c r="F112" s="493">
        <f>SUM(F104:F111)</f>
        <v>0</v>
      </c>
    </row>
    <row r="113" spans="1:6" ht="15.5" x14ac:dyDescent="0.35">
      <c r="A113" s="122"/>
      <c r="B113" s="84"/>
      <c r="C113" s="85"/>
      <c r="D113" s="38"/>
      <c r="E113" s="85"/>
      <c r="F113" s="86"/>
    </row>
    <row r="114" spans="1:6" ht="15.5" x14ac:dyDescent="0.35">
      <c r="A114" s="3"/>
      <c r="B114" s="87"/>
      <c r="C114" s="38"/>
      <c r="D114" s="38"/>
      <c r="E114" s="38"/>
      <c r="F114" s="39"/>
    </row>
    <row r="115" spans="1:6" x14ac:dyDescent="0.35">
      <c r="A115" s="135"/>
      <c r="B115" s="135"/>
      <c r="C115" s="135"/>
      <c r="D115" s="135"/>
      <c r="E115" s="135"/>
      <c r="F115" s="135"/>
    </row>
    <row r="116" spans="1:6" x14ac:dyDescent="0.35">
      <c r="A116" s="135"/>
      <c r="B116" s="135"/>
      <c r="C116" s="135"/>
      <c r="D116" s="135"/>
      <c r="E116" s="135"/>
      <c r="F116" s="135"/>
    </row>
    <row r="117" spans="1:6" x14ac:dyDescent="0.35">
      <c r="A117" s="135"/>
      <c r="B117" s="135"/>
      <c r="C117" s="135"/>
      <c r="D117" s="135"/>
      <c r="E117" s="135"/>
      <c r="F117" s="135"/>
    </row>
    <row r="118" spans="1:6" x14ac:dyDescent="0.35">
      <c r="A118" s="135"/>
      <c r="B118" s="135"/>
      <c r="C118" s="135"/>
      <c r="D118" s="135"/>
      <c r="E118" s="135"/>
      <c r="F118" s="135"/>
    </row>
  </sheetData>
  <mergeCells count="5">
    <mergeCell ref="A2:F2"/>
    <mergeCell ref="A101:B101"/>
    <mergeCell ref="A1:G1"/>
    <mergeCell ref="I10:N20"/>
    <mergeCell ref="A3:F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65"/>
  <sheetViews>
    <sheetView tabSelected="1" topLeftCell="A11" zoomScale="85" zoomScaleNormal="85" zoomScaleSheetLayoutView="90" workbookViewId="0">
      <selection activeCell="B6" sqref="B6"/>
    </sheetView>
  </sheetViews>
  <sheetFormatPr defaultColWidth="9.1796875" defaultRowHeight="15" x14ac:dyDescent="0.3"/>
  <cols>
    <col min="1" max="1" width="11.26953125" style="191" customWidth="1"/>
    <col min="2" max="2" width="87.7265625" style="192" customWidth="1"/>
    <col min="3" max="3" width="18.453125" style="193" customWidth="1"/>
    <col min="4" max="4" width="25.26953125" style="194" customWidth="1"/>
    <col min="5" max="5" width="17.453125" style="195" bestFit="1" customWidth="1"/>
    <col min="6" max="7" width="9.1796875" style="195"/>
    <col min="8" max="8" width="9.81640625" style="195" customWidth="1"/>
    <col min="9" max="245" width="9.1796875" style="195"/>
    <col min="246" max="246" width="9.54296875" style="195" customWidth="1"/>
    <col min="247" max="247" width="71.1796875" style="195" customWidth="1"/>
    <col min="248" max="248" width="16.453125" style="195" customWidth="1"/>
    <col min="249" max="249" width="21.81640625" style="195" customWidth="1"/>
    <col min="250" max="250" width="4.1796875" style="195" customWidth="1"/>
    <col min="251" max="16384" width="9.1796875" style="195"/>
  </cols>
  <sheetData>
    <row r="1" spans="1:256" hidden="1" x14ac:dyDescent="0.3"/>
    <row r="2" spans="1:256" ht="1.9" hidden="1" customHeight="1" thickBot="1" x14ac:dyDescent="0.35">
      <c r="A2" s="140"/>
      <c r="B2" s="141"/>
      <c r="C2" s="142"/>
      <c r="D2" s="143"/>
    </row>
    <row r="3" spans="1:256" ht="59.5" customHeight="1" thickBot="1" x14ac:dyDescent="0.35">
      <c r="A3" s="578"/>
      <c r="B3" s="578"/>
      <c r="C3" s="578"/>
      <c r="D3" s="578"/>
    </row>
    <row r="4" spans="1:256" ht="24" hidden="1" customHeight="1" thickBot="1" x14ac:dyDescent="0.35">
      <c r="A4" s="572"/>
      <c r="B4" s="573"/>
      <c r="C4" s="573"/>
      <c r="D4" s="574"/>
    </row>
    <row r="5" spans="1:256" ht="42.65" customHeight="1" thickBot="1" x14ac:dyDescent="0.4">
      <c r="A5" s="575" t="s">
        <v>83</v>
      </c>
      <c r="B5" s="576"/>
      <c r="C5" s="576"/>
      <c r="D5" s="577"/>
    </row>
    <row r="6" spans="1:256" s="133" customFormat="1" ht="42" customHeight="1" thickBot="1" x14ac:dyDescent="0.4">
      <c r="A6" s="518" t="s">
        <v>441</v>
      </c>
      <c r="B6" s="519" t="s">
        <v>86</v>
      </c>
      <c r="C6" s="519" t="s">
        <v>442</v>
      </c>
      <c r="D6" s="520" t="s">
        <v>443</v>
      </c>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c r="IR6" s="195"/>
      <c r="IS6" s="195"/>
      <c r="IT6" s="195"/>
      <c r="IU6" s="195"/>
      <c r="IV6" s="195"/>
    </row>
    <row r="7" spans="1:256" s="133" customFormat="1" ht="15.5" x14ac:dyDescent="0.35">
      <c r="A7" s="250"/>
      <c r="B7" s="252"/>
      <c r="C7" s="253"/>
      <c r="D7" s="254"/>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c r="IN7" s="195"/>
      <c r="IO7" s="195"/>
      <c r="IP7" s="195"/>
      <c r="IQ7" s="195"/>
      <c r="IR7" s="195"/>
      <c r="IS7" s="195"/>
      <c r="IT7" s="195"/>
      <c r="IU7" s="195"/>
      <c r="IV7" s="195"/>
    </row>
    <row r="8" spans="1:256" s="133" customFormat="1" ht="24.65" customHeight="1" x14ac:dyDescent="0.35">
      <c r="A8" s="155"/>
      <c r="B8" s="78" t="s">
        <v>444</v>
      </c>
      <c r="C8" s="145"/>
      <c r="D8" s="156"/>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c r="IF8" s="195"/>
      <c r="IG8" s="195"/>
      <c r="IH8" s="195"/>
      <c r="II8" s="195"/>
      <c r="IJ8" s="195"/>
      <c r="IK8" s="195"/>
      <c r="IL8" s="195"/>
      <c r="IM8" s="195"/>
      <c r="IN8" s="195"/>
      <c r="IO8" s="195"/>
      <c r="IP8" s="195"/>
      <c r="IQ8" s="195"/>
      <c r="IR8" s="195"/>
      <c r="IS8" s="195"/>
      <c r="IT8" s="195"/>
      <c r="IU8" s="195"/>
      <c r="IV8" s="195"/>
    </row>
    <row r="9" spans="1:256" s="133" customFormat="1" ht="17.5" x14ac:dyDescent="0.35">
      <c r="A9" s="371"/>
      <c r="B9" s="372"/>
      <c r="C9" s="373"/>
      <c r="D9" s="374"/>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c r="IN9" s="195"/>
      <c r="IO9" s="195"/>
      <c r="IP9" s="195"/>
      <c r="IQ9" s="195"/>
      <c r="IR9" s="195"/>
      <c r="IS9" s="195"/>
      <c r="IT9" s="195"/>
      <c r="IU9" s="195"/>
      <c r="IV9" s="195"/>
    </row>
    <row r="10" spans="1:256" ht="17.5" x14ac:dyDescent="0.35">
      <c r="A10" s="371">
        <v>1</v>
      </c>
      <c r="B10" s="375" t="s">
        <v>445</v>
      </c>
      <c r="C10" s="376"/>
      <c r="D10" s="406">
        <f>Preliminaries!K52</f>
        <v>0</v>
      </c>
    </row>
    <row r="11" spans="1:256" ht="17.5" x14ac:dyDescent="0.35">
      <c r="A11" s="377"/>
      <c r="B11" s="378"/>
      <c r="C11" s="379"/>
      <c r="D11" s="261"/>
    </row>
    <row r="12" spans="1:256" ht="17.5" x14ac:dyDescent="0.35">
      <c r="A12" s="380">
        <v>2</v>
      </c>
      <c r="B12" s="381" t="s">
        <v>446</v>
      </c>
      <c r="C12" s="382"/>
      <c r="D12" s="400">
        <f>'MAIN CLASSROOMS '!G262</f>
        <v>0</v>
      </c>
    </row>
    <row r="13" spans="1:256" ht="17.5" x14ac:dyDescent="0.35">
      <c r="A13" s="383"/>
      <c r="B13" s="378"/>
      <c r="C13" s="384"/>
      <c r="D13" s="401"/>
    </row>
    <row r="14" spans="1:256" ht="17.5" x14ac:dyDescent="0.35">
      <c r="A14" s="385">
        <v>3</v>
      </c>
      <c r="B14" s="386" t="s">
        <v>447</v>
      </c>
      <c r="C14" s="387"/>
      <c r="D14" s="402">
        <f>'BOUNDARY WALL'!G96</f>
        <v>0</v>
      </c>
    </row>
    <row r="15" spans="1:256" ht="17.5" x14ac:dyDescent="0.35">
      <c r="A15" s="385"/>
      <c r="B15" s="381"/>
      <c r="C15" s="382"/>
      <c r="D15" s="400"/>
    </row>
    <row r="16" spans="1:256" ht="17.5" x14ac:dyDescent="0.35">
      <c r="A16" s="388">
        <v>4</v>
      </c>
      <c r="B16" s="389" t="s">
        <v>448</v>
      </c>
      <c r="C16" s="387"/>
      <c r="D16" s="402">
        <f>LATRINES!F217</f>
        <v>0</v>
      </c>
    </row>
    <row r="17" spans="1:4" ht="17.5" x14ac:dyDescent="0.35">
      <c r="A17" s="388"/>
      <c r="B17" s="372"/>
      <c r="C17" s="390"/>
      <c r="D17" s="403"/>
    </row>
    <row r="18" spans="1:4" ht="17.5" x14ac:dyDescent="0.35">
      <c r="A18" s="391">
        <v>5</v>
      </c>
      <c r="B18" s="392" t="s">
        <v>449</v>
      </c>
      <c r="C18" s="382"/>
      <c r="D18" s="400">
        <f>'SEPTIC TANK'!G57</f>
        <v>0</v>
      </c>
    </row>
    <row r="19" spans="1:4" ht="17.5" x14ac:dyDescent="0.35">
      <c r="A19" s="393"/>
      <c r="B19" s="394"/>
      <c r="C19" s="395"/>
      <c r="D19" s="404"/>
    </row>
    <row r="20" spans="1:4" ht="24.75" customHeight="1" x14ac:dyDescent="0.35">
      <c r="A20" s="377">
        <v>6</v>
      </c>
      <c r="B20" s="396" t="s">
        <v>450</v>
      </c>
      <c r="C20" s="397"/>
      <c r="D20" s="405">
        <f>'ELEVATOR WATER TANK'!F112</f>
        <v>0</v>
      </c>
    </row>
    <row r="21" spans="1:4" ht="17.5" x14ac:dyDescent="0.35">
      <c r="A21" s="371"/>
      <c r="B21" s="389"/>
      <c r="C21" s="387"/>
      <c r="D21" s="402"/>
    </row>
    <row r="22" spans="1:4" ht="17.5" x14ac:dyDescent="0.35">
      <c r="A22" s="371"/>
      <c r="B22" s="398" t="s">
        <v>451</v>
      </c>
      <c r="C22" s="399"/>
      <c r="D22" s="157">
        <f>SUM(D10:D21)</f>
        <v>0</v>
      </c>
    </row>
    <row r="23" spans="1:4" ht="17.5" x14ac:dyDescent="0.35">
      <c r="A23" s="155"/>
      <c r="B23" s="255"/>
      <c r="C23" s="81"/>
      <c r="D23" s="159"/>
    </row>
    <row r="24" spans="1:4" ht="17.5" x14ac:dyDescent="0.35">
      <c r="A24" s="160"/>
      <c r="B24" s="258"/>
      <c r="C24" s="259"/>
      <c r="D24" s="261"/>
    </row>
    <row r="25" spans="1:4" ht="17.5" x14ac:dyDescent="0.35">
      <c r="A25" s="160"/>
      <c r="B25" s="77"/>
      <c r="C25" s="260"/>
      <c r="D25" s="262"/>
    </row>
    <row r="26" spans="1:4" ht="17.5" x14ac:dyDescent="0.35">
      <c r="A26" s="155"/>
      <c r="B26" s="256"/>
      <c r="C26" s="257"/>
      <c r="D26" s="251"/>
    </row>
    <row r="27" spans="1:4" ht="15.5" x14ac:dyDescent="0.3">
      <c r="A27" s="155"/>
      <c r="B27" s="407" t="s">
        <v>452</v>
      </c>
      <c r="C27" s="579"/>
      <c r="D27" s="571"/>
    </row>
    <row r="28" spans="1:4" ht="17.5" x14ac:dyDescent="0.35">
      <c r="A28" s="155"/>
      <c r="B28" s="407"/>
      <c r="C28" s="79"/>
      <c r="D28" s="158"/>
    </row>
    <row r="29" spans="1:4" ht="15.5" x14ac:dyDescent="0.3">
      <c r="A29" s="155"/>
      <c r="B29" s="407" t="s">
        <v>453</v>
      </c>
      <c r="C29" s="580"/>
      <c r="D29" s="571"/>
    </row>
    <row r="30" spans="1:4" ht="17.5" x14ac:dyDescent="0.35">
      <c r="A30" s="155"/>
      <c r="B30" s="407"/>
      <c r="C30" s="79"/>
      <c r="D30" s="158"/>
    </row>
    <row r="31" spans="1:4" ht="15.5" x14ac:dyDescent="0.3">
      <c r="A31" s="155"/>
      <c r="B31" s="407" t="s">
        <v>454</v>
      </c>
      <c r="C31" s="580"/>
      <c r="D31" s="571"/>
    </row>
    <row r="32" spans="1:4" ht="17.5" x14ac:dyDescent="0.35">
      <c r="A32" s="155"/>
      <c r="B32" s="407"/>
      <c r="C32" s="79"/>
      <c r="D32" s="158"/>
    </row>
    <row r="33" spans="1:4" ht="15.5" x14ac:dyDescent="0.3">
      <c r="A33" s="155"/>
      <c r="B33" s="407" t="s">
        <v>455</v>
      </c>
      <c r="C33" s="580"/>
      <c r="D33" s="571"/>
    </row>
    <row r="34" spans="1:4" ht="17.5" x14ac:dyDescent="0.35">
      <c r="A34" s="155"/>
      <c r="B34" s="408"/>
      <c r="C34" s="81"/>
      <c r="D34" s="159"/>
    </row>
    <row r="35" spans="1:4" ht="15.5" x14ac:dyDescent="0.3">
      <c r="A35" s="160"/>
      <c r="B35" s="409" t="s">
        <v>456</v>
      </c>
      <c r="C35" s="570"/>
      <c r="D35" s="571"/>
    </row>
    <row r="36" spans="1:4" ht="15.5" x14ac:dyDescent="0.3">
      <c r="A36" s="155"/>
      <c r="B36" s="410"/>
      <c r="C36" s="80"/>
      <c r="D36" s="161"/>
    </row>
    <row r="37" spans="1:4" ht="15.5" x14ac:dyDescent="0.3">
      <c r="A37" s="155"/>
      <c r="B37" s="407" t="s">
        <v>457</v>
      </c>
      <c r="C37" s="80"/>
      <c r="D37" s="161"/>
    </row>
    <row r="38" spans="1:4" ht="15.5" x14ac:dyDescent="0.3">
      <c r="A38" s="155"/>
      <c r="B38" s="76"/>
      <c r="C38" s="80"/>
      <c r="D38" s="161"/>
    </row>
    <row r="39" spans="1:4" ht="16" thickBot="1" x14ac:dyDescent="0.35">
      <c r="A39" s="162"/>
      <c r="B39" s="163"/>
      <c r="C39" s="164"/>
      <c r="D39" s="165"/>
    </row>
    <row r="40" spans="1:4" x14ac:dyDescent="0.3">
      <c r="A40" s="144"/>
      <c r="B40" s="144"/>
      <c r="C40" s="144"/>
      <c r="D40" s="144"/>
    </row>
    <row r="41" spans="1:4" x14ac:dyDescent="0.3">
      <c r="A41" s="144"/>
      <c r="B41" s="144"/>
      <c r="C41" s="144"/>
      <c r="D41" s="144"/>
    </row>
    <row r="42" spans="1:4" x14ac:dyDescent="0.3">
      <c r="A42" s="146"/>
      <c r="B42" s="144"/>
      <c r="C42" s="144"/>
      <c r="D42" s="144"/>
    </row>
    <row r="43" spans="1:4" x14ac:dyDescent="0.3">
      <c r="A43" s="144"/>
      <c r="B43" s="144"/>
      <c r="C43" s="144"/>
      <c r="D43" s="144"/>
    </row>
    <row r="44" spans="1:4" x14ac:dyDescent="0.3">
      <c r="A44" s="144"/>
      <c r="B44" s="144"/>
      <c r="C44" s="144"/>
      <c r="D44" s="144"/>
    </row>
    <row r="45" spans="1:4" x14ac:dyDescent="0.3">
      <c r="A45" s="144"/>
      <c r="B45" s="144"/>
      <c r="C45" s="144"/>
      <c r="D45" s="144"/>
    </row>
    <row r="46" spans="1:4" x14ac:dyDescent="0.3">
      <c r="A46" s="144"/>
      <c r="B46" s="144"/>
      <c r="C46" s="144"/>
      <c r="D46" s="144"/>
    </row>
    <row r="47" spans="1:4" x14ac:dyDescent="0.3">
      <c r="A47" s="144"/>
      <c r="B47" s="144"/>
      <c r="C47" s="144"/>
      <c r="D47" s="144"/>
    </row>
    <row r="48" spans="1:4" x14ac:dyDescent="0.3">
      <c r="A48" s="195"/>
      <c r="B48" s="195"/>
      <c r="C48" s="195"/>
      <c r="D48" s="195"/>
    </row>
    <row r="49" spans="1:4" x14ac:dyDescent="0.3">
      <c r="A49" s="195"/>
      <c r="B49" s="195"/>
      <c r="C49" s="195"/>
      <c r="D49" s="195"/>
    </row>
    <row r="50" spans="1:4" x14ac:dyDescent="0.3">
      <c r="A50" s="195"/>
      <c r="B50" s="195"/>
      <c r="C50" s="195"/>
      <c r="D50" s="195"/>
    </row>
    <row r="51" spans="1:4" x14ac:dyDescent="0.3">
      <c r="A51" s="195"/>
      <c r="B51" s="195"/>
      <c r="C51" s="195"/>
      <c r="D51" s="195"/>
    </row>
    <row r="52" spans="1:4" x14ac:dyDescent="0.3">
      <c r="A52" s="195"/>
      <c r="B52" s="195"/>
      <c r="C52" s="195"/>
      <c r="D52" s="195"/>
    </row>
    <row r="53" spans="1:4" x14ac:dyDescent="0.3">
      <c r="A53" s="195"/>
      <c r="B53" s="195"/>
      <c r="C53" s="195"/>
      <c r="D53" s="195"/>
    </row>
    <row r="54" spans="1:4" x14ac:dyDescent="0.3">
      <c r="A54" s="196"/>
      <c r="B54" s="195"/>
      <c r="C54" s="195"/>
      <c r="D54" s="195"/>
    </row>
    <row r="55" spans="1:4" x14ac:dyDescent="0.3">
      <c r="A55" s="195"/>
      <c r="B55" s="195"/>
      <c r="C55" s="195"/>
      <c r="D55" s="195"/>
    </row>
    <row r="56" spans="1:4" x14ac:dyDescent="0.3">
      <c r="A56" s="196"/>
      <c r="B56" s="195"/>
      <c r="C56" s="195"/>
      <c r="D56" s="195"/>
    </row>
    <row r="57" spans="1:4" x14ac:dyDescent="0.3">
      <c r="A57" s="195"/>
      <c r="B57" s="195"/>
      <c r="C57" s="195"/>
      <c r="D57" s="195"/>
    </row>
    <row r="58" spans="1:4" x14ac:dyDescent="0.3">
      <c r="A58" s="196"/>
      <c r="B58" s="195"/>
      <c r="C58" s="195"/>
      <c r="D58" s="195"/>
    </row>
    <row r="59" spans="1:4" x14ac:dyDescent="0.3">
      <c r="A59" s="195"/>
      <c r="B59" s="195"/>
      <c r="C59" s="195"/>
      <c r="D59" s="195"/>
    </row>
    <row r="60" spans="1:4" x14ac:dyDescent="0.3">
      <c r="A60" s="195"/>
      <c r="B60" s="195"/>
      <c r="C60" s="195"/>
      <c r="D60" s="195"/>
    </row>
    <row r="61" spans="1:4" x14ac:dyDescent="0.3">
      <c r="A61" s="195"/>
      <c r="B61" s="195"/>
      <c r="C61" s="195"/>
      <c r="D61" s="195"/>
    </row>
    <row r="62" spans="1:4" x14ac:dyDescent="0.3">
      <c r="A62" s="195"/>
      <c r="B62" s="195"/>
      <c r="C62" s="195"/>
      <c r="D62" s="195"/>
    </row>
    <row r="63" spans="1:4" x14ac:dyDescent="0.3">
      <c r="A63" s="195"/>
      <c r="B63" s="195"/>
      <c r="C63" s="195"/>
      <c r="D63" s="195"/>
    </row>
    <row r="64" spans="1:4" x14ac:dyDescent="0.3">
      <c r="A64" s="195"/>
      <c r="B64" s="195"/>
      <c r="C64" s="195"/>
      <c r="D64" s="195"/>
    </row>
    <row r="65" s="195" customFormat="1" x14ac:dyDescent="0.3"/>
  </sheetData>
  <mergeCells count="8">
    <mergeCell ref="C35:D35"/>
    <mergeCell ref="A4:D4"/>
    <mergeCell ref="A5:D5"/>
    <mergeCell ref="A3:D3"/>
    <mergeCell ref="C27:D27"/>
    <mergeCell ref="C29:D29"/>
    <mergeCell ref="C31:D31"/>
    <mergeCell ref="C33:D33"/>
  </mergeCell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Preliminaries</vt:lpstr>
      <vt:lpstr>MAIN CLASSROOMS </vt:lpstr>
      <vt:lpstr>BOUNDARY WALL</vt:lpstr>
      <vt:lpstr>LATRINES</vt:lpstr>
      <vt:lpstr>SEPTIC TANK</vt:lpstr>
      <vt:lpstr>ELEVATOR WATER TANK</vt:lpstr>
      <vt:lpstr>SUMMARY</vt:lpstr>
      <vt:lpstr>'BOUNDARY WALL'!Print_Area</vt:lpstr>
      <vt:lpstr>'MAIN CLASSROOMS '!Print_Area</vt:lpstr>
      <vt:lpstr>Preliminaries!Print_Area</vt:lpstr>
    </vt:vector>
  </TitlesOfParts>
  <Manager/>
  <Company>UN-HABITAT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UN-HABITAT MIDINIMO PROJECT</dc:title>
  <dc:subject/>
  <dc:creator>Abdirahman Barkhadle</dc:creator>
  <cp:keywords/>
  <dc:description/>
  <cp:lastModifiedBy>Mohamed Haji</cp:lastModifiedBy>
  <cp:revision/>
  <dcterms:created xsi:type="dcterms:W3CDTF">2012-08-01T07:23:54Z</dcterms:created>
  <dcterms:modified xsi:type="dcterms:W3CDTF">2023-06-11T08:11:24Z</dcterms:modified>
  <cp:category>REHABILITATIO OF KISMAYO PUBLIC LABORARY</cp:category>
  <cp:contentStatus/>
</cp:coreProperties>
</file>